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Mac-Win7Pro\OneDrive\自作ソフト2017\0102-mojibunsu-01\"/>
    </mc:Choice>
  </mc:AlternateContent>
  <bookViews>
    <workbookView xWindow="0" yWindow="0" windowWidth="20730" windowHeight="11760" activeTab="3"/>
  </bookViews>
  <sheets>
    <sheet name="元" sheetId="1" r:id="rId1"/>
    <sheet name="元２" sheetId="2" r:id="rId2"/>
    <sheet name="問題（※F9キーを押すと問題が変わります）" sheetId="7" r:id="rId3"/>
    <sheet name="解答（※F9キーを押すと解答も変わります）" sheetId="5" r:id="rId4"/>
  </sheets>
  <definedNames>
    <definedName name="_xlnm.Print_Area" localSheetId="3">'解答（※F9キーを押すと解答も変わります）'!$A$1:$AM$53</definedName>
    <definedName name="_xlnm.Print_Area" localSheetId="1">元２!$A$1:$AT$22</definedName>
    <definedName name="_xlnm.Print_Area" localSheetId="2">'問題（※F9キーを押すと問題が変わります）'!$A$1:$AM$53</definedName>
    <definedName name="方">元!$A$7:$BY$200</definedName>
    <definedName name="方１">元２!$N$6:$IV$35</definedName>
    <definedName name="方２">元２!$41:$70</definedName>
    <definedName name="方３">元２!$BI$6:$DB$96</definedName>
  </definedNames>
  <calcPr calcId="162913" calcMode="manual"/>
</workbook>
</file>

<file path=xl/calcChain.xml><?xml version="1.0" encoding="utf-8"?>
<calcChain xmlns="http://schemas.openxmlformats.org/spreadsheetml/2006/main">
  <c r="A22" i="7" l="1"/>
  <c r="V6" i="7"/>
  <c r="W6" i="7" s="1"/>
  <c r="B6" i="7"/>
  <c r="A22" i="5"/>
  <c r="B22" i="5" s="1"/>
  <c r="AB2" i="5"/>
  <c r="AB2" i="7" s="1"/>
  <c r="V6" i="5"/>
  <c r="W6" i="5" s="1"/>
  <c r="BL7" i="2"/>
  <c r="BL8" i="2"/>
  <c r="BL9" i="2"/>
  <c r="BL10" i="2"/>
  <c r="BL11" i="2"/>
  <c r="BL12" i="2"/>
  <c r="BL13" i="2"/>
  <c r="BL14" i="2"/>
  <c r="BL15" i="2"/>
  <c r="BL16" i="2"/>
  <c r="BL17" i="2"/>
  <c r="BL18" i="2"/>
  <c r="BL19" i="2"/>
  <c r="BX19" i="2"/>
  <c r="BL20" i="2"/>
  <c r="BL21" i="2"/>
  <c r="BL22" i="2"/>
  <c r="BL23" i="2"/>
  <c r="BL24" i="2"/>
  <c r="BL25" i="2"/>
  <c r="BL26" i="2"/>
  <c r="BL27" i="2"/>
  <c r="BL28" i="2"/>
  <c r="BL29" i="2"/>
  <c r="BL30" i="2"/>
  <c r="BL31" i="2"/>
  <c r="BL32" i="2"/>
  <c r="BL33" i="2"/>
  <c r="BL34" i="2"/>
  <c r="BL35" i="2"/>
  <c r="BL36" i="2"/>
  <c r="BL37" i="2"/>
  <c r="BL38" i="2"/>
  <c r="BL39" i="2"/>
  <c r="BL40" i="2"/>
  <c r="BL41" i="2"/>
  <c r="BL42" i="2"/>
  <c r="BL43" i="2"/>
  <c r="BL44" i="2"/>
  <c r="BL45" i="2"/>
  <c r="BL46" i="2"/>
  <c r="BL47" i="2"/>
  <c r="BL48" i="2"/>
  <c r="BL49" i="2"/>
  <c r="BL50" i="2"/>
  <c r="BL51" i="2"/>
  <c r="BX51" i="2"/>
  <c r="BL52" i="2"/>
  <c r="BL53" i="2"/>
  <c r="BL54" i="2"/>
  <c r="BL55" i="2"/>
  <c r="BL56" i="2"/>
  <c r="BL57" i="2"/>
  <c r="BL58" i="2"/>
  <c r="BL59" i="2"/>
  <c r="BL60" i="2"/>
  <c r="BL61" i="2"/>
  <c r="BL62" i="2"/>
  <c r="BL63" i="2"/>
  <c r="BL64" i="2"/>
  <c r="BL65" i="2"/>
  <c r="BL66" i="2"/>
  <c r="BL67" i="2"/>
  <c r="BL68" i="2"/>
  <c r="BL69" i="2"/>
  <c r="BL70" i="2"/>
  <c r="BL71" i="2"/>
  <c r="BL72" i="2"/>
  <c r="BL73" i="2"/>
  <c r="BL74" i="2"/>
  <c r="BL75" i="2"/>
  <c r="BL76" i="2"/>
  <c r="BL77" i="2"/>
  <c r="BL78" i="2"/>
  <c r="BL79" i="2"/>
  <c r="BL80" i="2"/>
  <c r="BL81" i="2"/>
  <c r="BL82" i="2"/>
  <c r="BL83" i="2"/>
  <c r="BX83" i="2"/>
  <c r="BL84" i="2"/>
  <c r="BL85" i="2"/>
  <c r="BL86" i="2"/>
  <c r="BL87" i="2"/>
  <c r="BL88" i="2"/>
  <c r="BL89" i="2"/>
  <c r="BL90" i="2"/>
  <c r="BL91" i="2"/>
  <c r="BL92" i="2"/>
  <c r="BL93" i="2"/>
  <c r="BL94" i="2"/>
  <c r="BL95" i="2"/>
  <c r="BL96" i="2"/>
  <c r="BL97" i="2"/>
  <c r="BL98" i="2"/>
  <c r="BL99" i="2"/>
  <c r="BL100" i="2"/>
  <c r="DA5" i="2"/>
  <c r="DB5" i="2"/>
  <c r="DC5" i="2"/>
  <c r="BK5" i="2"/>
  <c r="BL5" i="2"/>
  <c r="BM5" i="2"/>
  <c r="BN5" i="2"/>
  <c r="BO5" i="2"/>
  <c r="BP5" i="2"/>
  <c r="BQ5" i="2"/>
  <c r="BR5" i="2"/>
  <c r="BS5" i="2"/>
  <c r="BT5" i="2"/>
  <c r="BU5" i="2"/>
  <c r="BV5" i="2"/>
  <c r="BW5" i="2"/>
  <c r="BX5" i="2"/>
  <c r="BY5" i="2"/>
  <c r="BZ5" i="2"/>
  <c r="CA5" i="2"/>
  <c r="CB5" i="2"/>
  <c r="CC5" i="2"/>
  <c r="CD5" i="2"/>
  <c r="CE5" i="2"/>
  <c r="CF5" i="2"/>
  <c r="CG5" i="2"/>
  <c r="CH5" i="2"/>
  <c r="CI5" i="2"/>
  <c r="CJ5" i="2"/>
  <c r="CK5" i="2"/>
  <c r="CL5" i="2"/>
  <c r="CM5" i="2"/>
  <c r="CN5" i="2"/>
  <c r="CO5" i="2"/>
  <c r="CP5" i="2"/>
  <c r="CQ5" i="2"/>
  <c r="CR5" i="2"/>
  <c r="CS5" i="2"/>
  <c r="CT5" i="2"/>
  <c r="CU5" i="2"/>
  <c r="CV5" i="2"/>
  <c r="CW5" i="2"/>
  <c r="CX5" i="2"/>
  <c r="CY5" i="2"/>
  <c r="CZ5" i="2"/>
  <c r="BJ5" i="2"/>
  <c r="BL6" i="2"/>
  <c r="AC7" i="2"/>
  <c r="BX7" i="2" s="1"/>
  <c r="AC8" i="2"/>
  <c r="BX8" i="2" s="1"/>
  <c r="AC9" i="2"/>
  <c r="BX9" i="2" s="1"/>
  <c r="AC10" i="2"/>
  <c r="BX10" i="2" s="1"/>
  <c r="AC11" i="2"/>
  <c r="BX11" i="2" s="1"/>
  <c r="AC12" i="2"/>
  <c r="BX12" i="2" s="1"/>
  <c r="AC13" i="2"/>
  <c r="BX13" i="2" s="1"/>
  <c r="AC14" i="2"/>
  <c r="BX14" i="2" s="1"/>
  <c r="AC15" i="2"/>
  <c r="BX15" i="2" s="1"/>
  <c r="AC16" i="2"/>
  <c r="BX16" i="2" s="1"/>
  <c r="AC17" i="2"/>
  <c r="BX17" i="2" s="1"/>
  <c r="AC18" i="2"/>
  <c r="BX18" i="2" s="1"/>
  <c r="AC19" i="2"/>
  <c r="AC20" i="2"/>
  <c r="BX20" i="2" s="1"/>
  <c r="AC21" i="2"/>
  <c r="BX21" i="2" s="1"/>
  <c r="AC22" i="2"/>
  <c r="BX22" i="2" s="1"/>
  <c r="AC23" i="2"/>
  <c r="BX23" i="2" s="1"/>
  <c r="AC24" i="2"/>
  <c r="BX24" i="2" s="1"/>
  <c r="AC25" i="2"/>
  <c r="BX25" i="2" s="1"/>
  <c r="AC26" i="2"/>
  <c r="BX26" i="2" s="1"/>
  <c r="AC27" i="2"/>
  <c r="BX27" i="2" s="1"/>
  <c r="AC28" i="2"/>
  <c r="BX28" i="2" s="1"/>
  <c r="AC29" i="2"/>
  <c r="BX29" i="2" s="1"/>
  <c r="AC30" i="2"/>
  <c r="BX30" i="2" s="1"/>
  <c r="AC31" i="2"/>
  <c r="BX31" i="2" s="1"/>
  <c r="AC32" i="2"/>
  <c r="BX32" i="2" s="1"/>
  <c r="AC33" i="2"/>
  <c r="BX33" i="2" s="1"/>
  <c r="AC34" i="2"/>
  <c r="BX34" i="2" s="1"/>
  <c r="AC35" i="2"/>
  <c r="BX35" i="2" s="1"/>
  <c r="AC36" i="2"/>
  <c r="BX36" i="2" s="1"/>
  <c r="AC37" i="2"/>
  <c r="BX37" i="2" s="1"/>
  <c r="AC38" i="2"/>
  <c r="BX38" i="2" s="1"/>
  <c r="AC39" i="2"/>
  <c r="BX39" i="2" s="1"/>
  <c r="AC40" i="2"/>
  <c r="BX40" i="2" s="1"/>
  <c r="AC41" i="2"/>
  <c r="BX41" i="2" s="1"/>
  <c r="AC42" i="2"/>
  <c r="BX42" i="2" s="1"/>
  <c r="AC43" i="2"/>
  <c r="BX43" i="2" s="1"/>
  <c r="AC44" i="2"/>
  <c r="BX44" i="2" s="1"/>
  <c r="AC45" i="2"/>
  <c r="BX45" i="2" s="1"/>
  <c r="AC46" i="2"/>
  <c r="BX46" i="2" s="1"/>
  <c r="AC47" i="2"/>
  <c r="BX47" i="2" s="1"/>
  <c r="AC48" i="2"/>
  <c r="BX48" i="2" s="1"/>
  <c r="AC49" i="2"/>
  <c r="BX49" i="2" s="1"/>
  <c r="AC50" i="2"/>
  <c r="BX50" i="2" s="1"/>
  <c r="AC51" i="2"/>
  <c r="AC52" i="2"/>
  <c r="BX52" i="2" s="1"/>
  <c r="AC53" i="2"/>
  <c r="BX53" i="2" s="1"/>
  <c r="AC54" i="2"/>
  <c r="BX54" i="2" s="1"/>
  <c r="AC55" i="2"/>
  <c r="BX55" i="2" s="1"/>
  <c r="AC56" i="2"/>
  <c r="BX56" i="2" s="1"/>
  <c r="AC57" i="2"/>
  <c r="BX57" i="2" s="1"/>
  <c r="AC58" i="2"/>
  <c r="BX58" i="2" s="1"/>
  <c r="AC59" i="2"/>
  <c r="BX59" i="2" s="1"/>
  <c r="AC60" i="2"/>
  <c r="BX60" i="2" s="1"/>
  <c r="AC61" i="2"/>
  <c r="BX61" i="2" s="1"/>
  <c r="AC62" i="2"/>
  <c r="BX62" i="2" s="1"/>
  <c r="AC63" i="2"/>
  <c r="BX63" i="2" s="1"/>
  <c r="AC64" i="2"/>
  <c r="BX64" i="2" s="1"/>
  <c r="AC65" i="2"/>
  <c r="BX65" i="2" s="1"/>
  <c r="AC66" i="2"/>
  <c r="BX66" i="2" s="1"/>
  <c r="AC67" i="2"/>
  <c r="BX67" i="2" s="1"/>
  <c r="AC68" i="2"/>
  <c r="BX68" i="2" s="1"/>
  <c r="AC69" i="2"/>
  <c r="BX69" i="2" s="1"/>
  <c r="AC70" i="2"/>
  <c r="BX70" i="2" s="1"/>
  <c r="AC71" i="2"/>
  <c r="BX71" i="2" s="1"/>
  <c r="AC72" i="2"/>
  <c r="BX72" i="2" s="1"/>
  <c r="AC73" i="2"/>
  <c r="BX73" i="2" s="1"/>
  <c r="AC74" i="2"/>
  <c r="BX74" i="2" s="1"/>
  <c r="AC75" i="2"/>
  <c r="BX75" i="2" s="1"/>
  <c r="AC76" i="2"/>
  <c r="BX76" i="2" s="1"/>
  <c r="AC77" i="2"/>
  <c r="BX77" i="2" s="1"/>
  <c r="AC78" i="2"/>
  <c r="BX78" i="2" s="1"/>
  <c r="AC79" i="2"/>
  <c r="BX79" i="2" s="1"/>
  <c r="AC80" i="2"/>
  <c r="BX80" i="2" s="1"/>
  <c r="AC81" i="2"/>
  <c r="BX81" i="2" s="1"/>
  <c r="AC82" i="2"/>
  <c r="BX82" i="2" s="1"/>
  <c r="AC83" i="2"/>
  <c r="AC84" i="2"/>
  <c r="BX84" i="2" s="1"/>
  <c r="AC85" i="2"/>
  <c r="BX85" i="2" s="1"/>
  <c r="AC86" i="2"/>
  <c r="BX86" i="2" s="1"/>
  <c r="AC87" i="2"/>
  <c r="BX87" i="2" s="1"/>
  <c r="AC88" i="2"/>
  <c r="BX88" i="2" s="1"/>
  <c r="AC89" i="2"/>
  <c r="BX89" i="2" s="1"/>
  <c r="AC90" i="2"/>
  <c r="BX90" i="2" s="1"/>
  <c r="AC91" i="2"/>
  <c r="BX91" i="2" s="1"/>
  <c r="AC92" i="2"/>
  <c r="BX92" i="2" s="1"/>
  <c r="AC93" i="2"/>
  <c r="BX93" i="2" s="1"/>
  <c r="AC94" i="2"/>
  <c r="BX94" i="2" s="1"/>
  <c r="AC95" i="2"/>
  <c r="BX95" i="2" s="1"/>
  <c r="AC96" i="2"/>
  <c r="BX96" i="2" s="1"/>
  <c r="AC97" i="2"/>
  <c r="BX97" i="2" s="1"/>
  <c r="AC98" i="2"/>
  <c r="BX98" i="2" s="1"/>
  <c r="AC99" i="2"/>
  <c r="BX99" i="2" s="1"/>
  <c r="AC100" i="2"/>
  <c r="BX100" i="2" s="1"/>
  <c r="AC6" i="2"/>
  <c r="BX6" i="2" s="1"/>
  <c r="F8" i="1"/>
  <c r="L8" i="1" s="1"/>
  <c r="F9" i="1"/>
  <c r="L9" i="1" s="1"/>
  <c r="F10" i="1"/>
  <c r="L10" i="1" s="1"/>
  <c r="F11" i="1"/>
  <c r="L11" i="1" s="1"/>
  <c r="F12" i="1"/>
  <c r="L12" i="1" s="1"/>
  <c r="F13" i="1"/>
  <c r="L13" i="1" s="1"/>
  <c r="F14" i="1"/>
  <c r="L14" i="1" s="1"/>
  <c r="F15" i="1"/>
  <c r="L15" i="1" s="1"/>
  <c r="F16" i="1"/>
  <c r="L16" i="1" s="1"/>
  <c r="F17" i="1"/>
  <c r="L17" i="1" s="1"/>
  <c r="F18" i="1"/>
  <c r="L18" i="1" s="1"/>
  <c r="F19" i="1"/>
  <c r="L19" i="1" s="1"/>
  <c r="F20" i="1"/>
  <c r="L20" i="1" s="1"/>
  <c r="F21" i="1"/>
  <c r="L21" i="1" s="1"/>
  <c r="F22" i="1"/>
  <c r="L22" i="1" s="1"/>
  <c r="F23" i="1"/>
  <c r="L23" i="1" s="1"/>
  <c r="F24" i="1"/>
  <c r="L24" i="1" s="1"/>
  <c r="F25" i="1"/>
  <c r="L25" i="1" s="1"/>
  <c r="F26" i="1"/>
  <c r="L26" i="1" s="1"/>
  <c r="F27" i="1"/>
  <c r="L27" i="1" s="1"/>
  <c r="F28" i="1"/>
  <c r="L28" i="1" s="1"/>
  <c r="F29" i="1"/>
  <c r="L29" i="1" s="1"/>
  <c r="F30" i="1"/>
  <c r="L30" i="1" s="1"/>
  <c r="F31" i="1"/>
  <c r="L31" i="1" s="1"/>
  <c r="F32" i="1"/>
  <c r="L32" i="1" s="1"/>
  <c r="F33" i="1"/>
  <c r="L33" i="1" s="1"/>
  <c r="F34" i="1"/>
  <c r="L34" i="1" s="1"/>
  <c r="F35" i="1"/>
  <c r="L35" i="1" s="1"/>
  <c r="F36" i="1"/>
  <c r="L36" i="1" s="1"/>
  <c r="F37" i="1"/>
  <c r="L37" i="1" s="1"/>
  <c r="F38" i="1"/>
  <c r="L38" i="1" s="1"/>
  <c r="F39" i="1"/>
  <c r="L39" i="1" s="1"/>
  <c r="F40" i="1"/>
  <c r="L40" i="1" s="1"/>
  <c r="F41" i="1"/>
  <c r="L41" i="1" s="1"/>
  <c r="F42" i="1"/>
  <c r="L42" i="1" s="1"/>
  <c r="F43" i="1"/>
  <c r="L43" i="1" s="1"/>
  <c r="F44" i="1"/>
  <c r="L44" i="1" s="1"/>
  <c r="F45" i="1"/>
  <c r="L45" i="1" s="1"/>
  <c r="F46" i="1"/>
  <c r="L46" i="1" s="1"/>
  <c r="F47" i="1"/>
  <c r="L47" i="1" s="1"/>
  <c r="F48" i="1"/>
  <c r="L48" i="1" s="1"/>
  <c r="F49" i="1"/>
  <c r="L49" i="1" s="1"/>
  <c r="F50" i="1"/>
  <c r="L50" i="1" s="1"/>
  <c r="F51" i="1"/>
  <c r="L51" i="1" s="1"/>
  <c r="F52" i="1"/>
  <c r="L52" i="1" s="1"/>
  <c r="F53" i="1"/>
  <c r="L53" i="1" s="1"/>
  <c r="F54" i="1"/>
  <c r="L54" i="1" s="1"/>
  <c r="F55" i="1"/>
  <c r="L55" i="1" s="1"/>
  <c r="F56" i="1"/>
  <c r="L56" i="1" s="1"/>
  <c r="F57" i="1"/>
  <c r="L57" i="1" s="1"/>
  <c r="F58" i="1"/>
  <c r="L58" i="1" s="1"/>
  <c r="F59" i="1"/>
  <c r="L59" i="1" s="1"/>
  <c r="F60" i="1"/>
  <c r="L60" i="1" s="1"/>
  <c r="F61" i="1"/>
  <c r="L61" i="1" s="1"/>
  <c r="F62" i="1"/>
  <c r="L62" i="1" s="1"/>
  <c r="F63" i="1"/>
  <c r="L63" i="1" s="1"/>
  <c r="F64" i="1"/>
  <c r="L64" i="1" s="1"/>
  <c r="F65" i="1"/>
  <c r="L65" i="1" s="1"/>
  <c r="F66" i="1"/>
  <c r="L66" i="1" s="1"/>
  <c r="F67" i="1"/>
  <c r="L67" i="1" s="1"/>
  <c r="F68" i="1"/>
  <c r="L68" i="1" s="1"/>
  <c r="F69" i="1"/>
  <c r="L69" i="1" s="1"/>
  <c r="F70" i="1"/>
  <c r="L70" i="1" s="1"/>
  <c r="F71" i="1"/>
  <c r="L71" i="1" s="1"/>
  <c r="F72" i="1"/>
  <c r="L72" i="1" s="1"/>
  <c r="F73" i="1"/>
  <c r="L73" i="1" s="1"/>
  <c r="F74" i="1"/>
  <c r="L74" i="1" s="1"/>
  <c r="F75" i="1"/>
  <c r="L75" i="1" s="1"/>
  <c r="F76" i="1"/>
  <c r="L76" i="1" s="1"/>
  <c r="F77" i="1"/>
  <c r="L77" i="1" s="1"/>
  <c r="F78" i="1"/>
  <c r="L78" i="1" s="1"/>
  <c r="F79" i="1"/>
  <c r="L79" i="1" s="1"/>
  <c r="F80" i="1"/>
  <c r="L80" i="1" s="1"/>
  <c r="F81" i="1"/>
  <c r="L81" i="1" s="1"/>
  <c r="F82" i="1"/>
  <c r="L82" i="1" s="1"/>
  <c r="F83" i="1"/>
  <c r="L83" i="1" s="1"/>
  <c r="F84" i="1"/>
  <c r="L84" i="1" s="1"/>
  <c r="F85" i="1"/>
  <c r="L85" i="1" s="1"/>
  <c r="F86" i="1"/>
  <c r="L86" i="1" s="1"/>
  <c r="F87" i="1"/>
  <c r="L87" i="1" s="1"/>
  <c r="F88" i="1"/>
  <c r="L88" i="1" s="1"/>
  <c r="F89" i="1"/>
  <c r="L89" i="1" s="1"/>
  <c r="F90" i="1"/>
  <c r="L90" i="1" s="1"/>
  <c r="F91" i="1"/>
  <c r="L91" i="1" s="1"/>
  <c r="F92" i="1"/>
  <c r="L92" i="1" s="1"/>
  <c r="F93" i="1"/>
  <c r="L93" i="1" s="1"/>
  <c r="F94" i="1"/>
  <c r="L94" i="1" s="1"/>
  <c r="F95" i="1"/>
  <c r="L95" i="1" s="1"/>
  <c r="F96" i="1"/>
  <c r="L96" i="1" s="1"/>
  <c r="F97" i="1"/>
  <c r="L97" i="1" s="1"/>
  <c r="F98" i="1"/>
  <c r="L98" i="1" s="1"/>
  <c r="F99" i="1"/>
  <c r="L99" i="1" s="1"/>
  <c r="F100" i="1"/>
  <c r="L100" i="1" s="1"/>
  <c r="F101" i="1"/>
  <c r="L101" i="1" s="1"/>
  <c r="F102" i="1"/>
  <c r="L102" i="1" s="1"/>
  <c r="F103" i="1"/>
  <c r="L103" i="1" s="1"/>
  <c r="F104" i="1"/>
  <c r="L104" i="1" s="1"/>
  <c r="F105" i="1"/>
  <c r="L105" i="1" s="1"/>
  <c r="F106" i="1"/>
  <c r="L106" i="1" s="1"/>
  <c r="F107" i="1"/>
  <c r="L107" i="1" s="1"/>
  <c r="F108" i="1"/>
  <c r="L108" i="1" s="1"/>
  <c r="F109" i="1"/>
  <c r="L109" i="1" s="1"/>
  <c r="F110" i="1"/>
  <c r="L110" i="1" s="1"/>
  <c r="F111" i="1"/>
  <c r="L111" i="1" s="1"/>
  <c r="F112" i="1"/>
  <c r="L112" i="1" s="1"/>
  <c r="F113" i="1"/>
  <c r="L113" i="1" s="1"/>
  <c r="F114" i="1"/>
  <c r="L114" i="1" s="1"/>
  <c r="F115" i="1"/>
  <c r="L115" i="1" s="1"/>
  <c r="F116" i="1"/>
  <c r="L116" i="1" s="1"/>
  <c r="F117" i="1"/>
  <c r="L117" i="1" s="1"/>
  <c r="F118" i="1"/>
  <c r="L118" i="1" s="1"/>
  <c r="F119" i="1"/>
  <c r="L119" i="1" s="1"/>
  <c r="F120" i="1"/>
  <c r="L120" i="1" s="1"/>
  <c r="F121" i="1"/>
  <c r="L121" i="1" s="1"/>
  <c r="F122" i="1"/>
  <c r="L122" i="1" s="1"/>
  <c r="F123" i="1"/>
  <c r="L123" i="1" s="1"/>
  <c r="F124" i="1"/>
  <c r="L124" i="1" s="1"/>
  <c r="F125" i="1"/>
  <c r="L125" i="1" s="1"/>
  <c r="F126" i="1"/>
  <c r="L126" i="1" s="1"/>
  <c r="F127" i="1"/>
  <c r="L127" i="1" s="1"/>
  <c r="F128" i="1"/>
  <c r="L128" i="1" s="1"/>
  <c r="F129" i="1"/>
  <c r="L129" i="1" s="1"/>
  <c r="F130" i="1"/>
  <c r="L130" i="1" s="1"/>
  <c r="F131" i="1"/>
  <c r="L131" i="1" s="1"/>
  <c r="F132" i="1"/>
  <c r="L132" i="1" s="1"/>
  <c r="F133" i="1"/>
  <c r="L133" i="1" s="1"/>
  <c r="F134" i="1"/>
  <c r="L134" i="1" s="1"/>
  <c r="F135" i="1"/>
  <c r="L135" i="1" s="1"/>
  <c r="F136" i="1"/>
  <c r="L136" i="1" s="1"/>
  <c r="F137" i="1"/>
  <c r="L137" i="1" s="1"/>
  <c r="F138" i="1"/>
  <c r="L138" i="1" s="1"/>
  <c r="F139" i="1"/>
  <c r="L139" i="1" s="1"/>
  <c r="F140" i="1"/>
  <c r="L140" i="1" s="1"/>
  <c r="F141" i="1"/>
  <c r="L141" i="1" s="1"/>
  <c r="F142" i="1"/>
  <c r="L142" i="1" s="1"/>
  <c r="F143" i="1"/>
  <c r="L143" i="1" s="1"/>
  <c r="F144" i="1"/>
  <c r="L144" i="1" s="1"/>
  <c r="F145" i="1"/>
  <c r="L145" i="1" s="1"/>
  <c r="F146" i="1"/>
  <c r="L146" i="1" s="1"/>
  <c r="F147" i="1"/>
  <c r="L147" i="1" s="1"/>
  <c r="F148" i="1"/>
  <c r="L148" i="1" s="1"/>
  <c r="F149" i="1"/>
  <c r="L149" i="1" s="1"/>
  <c r="F150" i="1"/>
  <c r="L150" i="1" s="1"/>
  <c r="F151" i="1"/>
  <c r="L151" i="1" s="1"/>
  <c r="F152" i="1"/>
  <c r="L152" i="1" s="1"/>
  <c r="F153" i="1"/>
  <c r="L153" i="1" s="1"/>
  <c r="F154" i="1"/>
  <c r="L154" i="1" s="1"/>
  <c r="F155" i="1"/>
  <c r="L155" i="1" s="1"/>
  <c r="F156" i="1"/>
  <c r="L156" i="1" s="1"/>
  <c r="F157" i="1"/>
  <c r="L157" i="1" s="1"/>
  <c r="F158" i="1"/>
  <c r="L158" i="1" s="1"/>
  <c r="F159" i="1"/>
  <c r="L159" i="1" s="1"/>
  <c r="F160" i="1"/>
  <c r="L160" i="1" s="1"/>
  <c r="F161" i="1"/>
  <c r="L161" i="1" s="1"/>
  <c r="F162" i="1"/>
  <c r="L162" i="1" s="1"/>
  <c r="F163" i="1"/>
  <c r="L163" i="1" s="1"/>
  <c r="F164" i="1"/>
  <c r="L164" i="1" s="1"/>
  <c r="F165" i="1"/>
  <c r="L165" i="1" s="1"/>
  <c r="F166" i="1"/>
  <c r="L166" i="1" s="1"/>
  <c r="F167" i="1"/>
  <c r="L167" i="1" s="1"/>
  <c r="F168" i="1"/>
  <c r="L168" i="1" s="1"/>
  <c r="F169" i="1"/>
  <c r="L169" i="1" s="1"/>
  <c r="F170" i="1"/>
  <c r="L170" i="1" s="1"/>
  <c r="F171" i="1"/>
  <c r="L171" i="1" s="1"/>
  <c r="F172" i="1"/>
  <c r="L172" i="1" s="1"/>
  <c r="F173" i="1"/>
  <c r="L173" i="1" s="1"/>
  <c r="F174" i="1"/>
  <c r="L174" i="1" s="1"/>
  <c r="F175" i="1"/>
  <c r="L175" i="1" s="1"/>
  <c r="F176" i="1"/>
  <c r="L176" i="1" s="1"/>
  <c r="F177" i="1"/>
  <c r="L177" i="1" s="1"/>
  <c r="F178" i="1"/>
  <c r="L178" i="1" s="1"/>
  <c r="F179" i="1"/>
  <c r="L179" i="1" s="1"/>
  <c r="F180" i="1"/>
  <c r="L180" i="1" s="1"/>
  <c r="F181" i="1"/>
  <c r="L181" i="1" s="1"/>
  <c r="F182" i="1"/>
  <c r="L182" i="1" s="1"/>
  <c r="F183" i="1"/>
  <c r="L183" i="1" s="1"/>
  <c r="F7" i="1"/>
  <c r="L7" i="1" s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7" i="1"/>
  <c r="B6" i="5"/>
  <c r="A38" i="5" l="1"/>
  <c r="V38" i="5" s="1"/>
  <c r="A38" i="7"/>
  <c r="B22" i="7"/>
  <c r="V22" i="7"/>
  <c r="B38" i="5"/>
  <c r="V22" i="5"/>
  <c r="W22" i="5" s="1"/>
  <c r="V38" i="7" l="1"/>
  <c r="B38" i="7"/>
  <c r="W22" i="7"/>
  <c r="W38" i="5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B101" i="1"/>
  <c r="H101" i="1" s="1"/>
  <c r="C101" i="1"/>
  <c r="I101" i="1" s="1"/>
  <c r="D101" i="1"/>
  <c r="J101" i="1" s="1"/>
  <c r="E101" i="1"/>
  <c r="M101" i="1"/>
  <c r="B102" i="1"/>
  <c r="H102" i="1" s="1"/>
  <c r="C102" i="1"/>
  <c r="I102" i="1" s="1"/>
  <c r="D102" i="1"/>
  <c r="J102" i="1" s="1"/>
  <c r="E102" i="1"/>
  <c r="M102" i="1"/>
  <c r="B103" i="1"/>
  <c r="H103" i="1" s="1"/>
  <c r="C103" i="1"/>
  <c r="I103" i="1" s="1"/>
  <c r="D103" i="1"/>
  <c r="J103" i="1" s="1"/>
  <c r="E103" i="1"/>
  <c r="M103" i="1"/>
  <c r="B104" i="1"/>
  <c r="H104" i="1" s="1"/>
  <c r="C104" i="1"/>
  <c r="I104" i="1" s="1"/>
  <c r="D104" i="1"/>
  <c r="J104" i="1" s="1"/>
  <c r="E104" i="1"/>
  <c r="M104" i="1"/>
  <c r="B105" i="1"/>
  <c r="H105" i="1" s="1"/>
  <c r="C105" i="1"/>
  <c r="I105" i="1" s="1"/>
  <c r="D105" i="1"/>
  <c r="J105" i="1" s="1"/>
  <c r="E105" i="1"/>
  <c r="M105" i="1"/>
  <c r="B106" i="1"/>
  <c r="H106" i="1" s="1"/>
  <c r="C106" i="1"/>
  <c r="I106" i="1" s="1"/>
  <c r="D106" i="1"/>
  <c r="J106" i="1" s="1"/>
  <c r="E106" i="1"/>
  <c r="M106" i="1"/>
  <c r="B107" i="1"/>
  <c r="H107" i="1" s="1"/>
  <c r="C107" i="1"/>
  <c r="I107" i="1" s="1"/>
  <c r="D107" i="1"/>
  <c r="J107" i="1" s="1"/>
  <c r="E107" i="1"/>
  <c r="M107" i="1"/>
  <c r="B108" i="1"/>
  <c r="H108" i="1" s="1"/>
  <c r="C108" i="1"/>
  <c r="I108" i="1" s="1"/>
  <c r="D108" i="1"/>
  <c r="J108" i="1" s="1"/>
  <c r="E108" i="1"/>
  <c r="M108" i="1"/>
  <c r="B109" i="1"/>
  <c r="H109" i="1" s="1"/>
  <c r="C109" i="1"/>
  <c r="I109" i="1" s="1"/>
  <c r="D109" i="1"/>
  <c r="J109" i="1" s="1"/>
  <c r="E109" i="1"/>
  <c r="M109" i="1"/>
  <c r="B110" i="1"/>
  <c r="H110" i="1" s="1"/>
  <c r="C110" i="1"/>
  <c r="I110" i="1" s="1"/>
  <c r="D110" i="1"/>
  <c r="J110" i="1" s="1"/>
  <c r="E110" i="1"/>
  <c r="M110" i="1"/>
  <c r="B111" i="1"/>
  <c r="H111" i="1" s="1"/>
  <c r="C111" i="1"/>
  <c r="I111" i="1" s="1"/>
  <c r="D111" i="1"/>
  <c r="J111" i="1" s="1"/>
  <c r="E111" i="1"/>
  <c r="M111" i="1"/>
  <c r="B112" i="1"/>
  <c r="H112" i="1" s="1"/>
  <c r="C112" i="1"/>
  <c r="I112" i="1" s="1"/>
  <c r="D112" i="1"/>
  <c r="J112" i="1" s="1"/>
  <c r="E112" i="1"/>
  <c r="M112" i="1"/>
  <c r="B113" i="1"/>
  <c r="H113" i="1" s="1"/>
  <c r="C113" i="1"/>
  <c r="I113" i="1" s="1"/>
  <c r="D113" i="1"/>
  <c r="J113" i="1" s="1"/>
  <c r="E113" i="1"/>
  <c r="M113" i="1"/>
  <c r="B114" i="1"/>
  <c r="H114" i="1" s="1"/>
  <c r="C114" i="1"/>
  <c r="I114" i="1" s="1"/>
  <c r="D114" i="1"/>
  <c r="J114" i="1" s="1"/>
  <c r="E114" i="1"/>
  <c r="M114" i="1"/>
  <c r="B115" i="1"/>
  <c r="H115" i="1" s="1"/>
  <c r="C115" i="1"/>
  <c r="I115" i="1" s="1"/>
  <c r="D115" i="1"/>
  <c r="J115" i="1" s="1"/>
  <c r="E115" i="1"/>
  <c r="M115" i="1"/>
  <c r="B116" i="1"/>
  <c r="H116" i="1" s="1"/>
  <c r="C116" i="1"/>
  <c r="I116" i="1" s="1"/>
  <c r="D116" i="1"/>
  <c r="J116" i="1" s="1"/>
  <c r="E116" i="1"/>
  <c r="M116" i="1"/>
  <c r="B117" i="1"/>
  <c r="H117" i="1" s="1"/>
  <c r="C117" i="1"/>
  <c r="I117" i="1" s="1"/>
  <c r="D117" i="1"/>
  <c r="J117" i="1" s="1"/>
  <c r="E117" i="1"/>
  <c r="M117" i="1"/>
  <c r="B118" i="1"/>
  <c r="H118" i="1" s="1"/>
  <c r="C118" i="1"/>
  <c r="I118" i="1" s="1"/>
  <c r="D118" i="1"/>
  <c r="J118" i="1" s="1"/>
  <c r="E118" i="1"/>
  <c r="M118" i="1"/>
  <c r="B119" i="1"/>
  <c r="H119" i="1" s="1"/>
  <c r="C119" i="1"/>
  <c r="I119" i="1" s="1"/>
  <c r="D119" i="1"/>
  <c r="J119" i="1" s="1"/>
  <c r="E119" i="1"/>
  <c r="M119" i="1"/>
  <c r="B120" i="1"/>
  <c r="H120" i="1" s="1"/>
  <c r="C120" i="1"/>
  <c r="I120" i="1" s="1"/>
  <c r="D120" i="1"/>
  <c r="J120" i="1" s="1"/>
  <c r="E120" i="1"/>
  <c r="M120" i="1"/>
  <c r="B121" i="1"/>
  <c r="H121" i="1" s="1"/>
  <c r="C121" i="1"/>
  <c r="I121" i="1" s="1"/>
  <c r="D121" i="1"/>
  <c r="J121" i="1" s="1"/>
  <c r="E121" i="1"/>
  <c r="M121" i="1"/>
  <c r="B122" i="1"/>
  <c r="H122" i="1" s="1"/>
  <c r="C122" i="1"/>
  <c r="I122" i="1" s="1"/>
  <c r="D122" i="1"/>
  <c r="J122" i="1" s="1"/>
  <c r="E122" i="1"/>
  <c r="M122" i="1"/>
  <c r="B123" i="1"/>
  <c r="H123" i="1" s="1"/>
  <c r="C123" i="1"/>
  <c r="I123" i="1" s="1"/>
  <c r="D123" i="1"/>
  <c r="J123" i="1" s="1"/>
  <c r="E123" i="1"/>
  <c r="M123" i="1"/>
  <c r="B124" i="1"/>
  <c r="H124" i="1" s="1"/>
  <c r="C124" i="1"/>
  <c r="I124" i="1" s="1"/>
  <c r="D124" i="1"/>
  <c r="J124" i="1" s="1"/>
  <c r="E124" i="1"/>
  <c r="M124" i="1"/>
  <c r="B125" i="1"/>
  <c r="H125" i="1" s="1"/>
  <c r="C125" i="1"/>
  <c r="I125" i="1" s="1"/>
  <c r="D125" i="1"/>
  <c r="J125" i="1" s="1"/>
  <c r="E125" i="1"/>
  <c r="M125" i="1"/>
  <c r="B126" i="1"/>
  <c r="H126" i="1" s="1"/>
  <c r="C126" i="1"/>
  <c r="I126" i="1" s="1"/>
  <c r="D126" i="1"/>
  <c r="J126" i="1" s="1"/>
  <c r="E126" i="1"/>
  <c r="M126" i="1"/>
  <c r="B127" i="1"/>
  <c r="H127" i="1" s="1"/>
  <c r="C127" i="1"/>
  <c r="I127" i="1" s="1"/>
  <c r="D127" i="1"/>
  <c r="J127" i="1" s="1"/>
  <c r="E127" i="1"/>
  <c r="M127" i="1"/>
  <c r="B128" i="1"/>
  <c r="H128" i="1" s="1"/>
  <c r="C128" i="1"/>
  <c r="I128" i="1" s="1"/>
  <c r="D128" i="1"/>
  <c r="J128" i="1" s="1"/>
  <c r="E128" i="1"/>
  <c r="M128" i="1"/>
  <c r="B129" i="1"/>
  <c r="H129" i="1" s="1"/>
  <c r="C129" i="1"/>
  <c r="I129" i="1" s="1"/>
  <c r="D129" i="1"/>
  <c r="J129" i="1" s="1"/>
  <c r="E129" i="1"/>
  <c r="M129" i="1"/>
  <c r="B130" i="1"/>
  <c r="H130" i="1" s="1"/>
  <c r="C130" i="1"/>
  <c r="I130" i="1" s="1"/>
  <c r="D130" i="1"/>
  <c r="J130" i="1" s="1"/>
  <c r="E130" i="1"/>
  <c r="M130" i="1"/>
  <c r="B131" i="1"/>
  <c r="H131" i="1" s="1"/>
  <c r="C131" i="1"/>
  <c r="I131" i="1" s="1"/>
  <c r="D131" i="1"/>
  <c r="J131" i="1" s="1"/>
  <c r="E131" i="1"/>
  <c r="M131" i="1"/>
  <c r="B132" i="1"/>
  <c r="H132" i="1" s="1"/>
  <c r="C132" i="1"/>
  <c r="I132" i="1" s="1"/>
  <c r="D132" i="1"/>
  <c r="J132" i="1" s="1"/>
  <c r="E132" i="1"/>
  <c r="M132" i="1"/>
  <c r="B133" i="1"/>
  <c r="H133" i="1" s="1"/>
  <c r="C133" i="1"/>
  <c r="I133" i="1" s="1"/>
  <c r="D133" i="1"/>
  <c r="J133" i="1" s="1"/>
  <c r="E133" i="1"/>
  <c r="M133" i="1"/>
  <c r="B134" i="1"/>
  <c r="H134" i="1" s="1"/>
  <c r="C134" i="1"/>
  <c r="I134" i="1" s="1"/>
  <c r="D134" i="1"/>
  <c r="J134" i="1" s="1"/>
  <c r="E134" i="1"/>
  <c r="M134" i="1"/>
  <c r="B135" i="1"/>
  <c r="H135" i="1" s="1"/>
  <c r="C135" i="1"/>
  <c r="I135" i="1" s="1"/>
  <c r="D135" i="1"/>
  <c r="J135" i="1" s="1"/>
  <c r="E135" i="1"/>
  <c r="M135" i="1"/>
  <c r="B136" i="1"/>
  <c r="H136" i="1" s="1"/>
  <c r="C136" i="1"/>
  <c r="I136" i="1" s="1"/>
  <c r="D136" i="1"/>
  <c r="J136" i="1" s="1"/>
  <c r="E136" i="1"/>
  <c r="M136" i="1"/>
  <c r="B137" i="1"/>
  <c r="H137" i="1" s="1"/>
  <c r="C137" i="1"/>
  <c r="I137" i="1" s="1"/>
  <c r="D137" i="1"/>
  <c r="J137" i="1" s="1"/>
  <c r="E137" i="1"/>
  <c r="M137" i="1"/>
  <c r="B138" i="1"/>
  <c r="H138" i="1" s="1"/>
  <c r="C138" i="1"/>
  <c r="I138" i="1" s="1"/>
  <c r="D138" i="1"/>
  <c r="J138" i="1" s="1"/>
  <c r="E138" i="1"/>
  <c r="M138" i="1"/>
  <c r="B139" i="1"/>
  <c r="H139" i="1" s="1"/>
  <c r="C139" i="1"/>
  <c r="I139" i="1" s="1"/>
  <c r="D139" i="1"/>
  <c r="J139" i="1" s="1"/>
  <c r="E139" i="1"/>
  <c r="M139" i="1"/>
  <c r="B140" i="1"/>
  <c r="H140" i="1" s="1"/>
  <c r="C140" i="1"/>
  <c r="I140" i="1" s="1"/>
  <c r="D140" i="1"/>
  <c r="J140" i="1" s="1"/>
  <c r="E140" i="1"/>
  <c r="M140" i="1"/>
  <c r="B141" i="1"/>
  <c r="H141" i="1" s="1"/>
  <c r="C141" i="1"/>
  <c r="I141" i="1" s="1"/>
  <c r="D141" i="1"/>
  <c r="J141" i="1" s="1"/>
  <c r="E141" i="1"/>
  <c r="M141" i="1"/>
  <c r="B142" i="1"/>
  <c r="H142" i="1" s="1"/>
  <c r="C142" i="1"/>
  <c r="I142" i="1" s="1"/>
  <c r="D142" i="1"/>
  <c r="J142" i="1" s="1"/>
  <c r="E142" i="1"/>
  <c r="M142" i="1"/>
  <c r="B143" i="1"/>
  <c r="H143" i="1" s="1"/>
  <c r="C143" i="1"/>
  <c r="I143" i="1" s="1"/>
  <c r="D143" i="1"/>
  <c r="J143" i="1" s="1"/>
  <c r="E143" i="1"/>
  <c r="M143" i="1"/>
  <c r="B144" i="1"/>
  <c r="H144" i="1" s="1"/>
  <c r="C144" i="1"/>
  <c r="I144" i="1" s="1"/>
  <c r="D144" i="1"/>
  <c r="J144" i="1" s="1"/>
  <c r="E144" i="1"/>
  <c r="M144" i="1"/>
  <c r="B145" i="1"/>
  <c r="H145" i="1" s="1"/>
  <c r="C145" i="1"/>
  <c r="I145" i="1" s="1"/>
  <c r="D145" i="1"/>
  <c r="J145" i="1" s="1"/>
  <c r="E145" i="1"/>
  <c r="M145" i="1"/>
  <c r="B146" i="1"/>
  <c r="H146" i="1" s="1"/>
  <c r="C146" i="1"/>
  <c r="I146" i="1" s="1"/>
  <c r="D146" i="1"/>
  <c r="J146" i="1" s="1"/>
  <c r="E146" i="1"/>
  <c r="M146" i="1"/>
  <c r="B147" i="1"/>
  <c r="H147" i="1" s="1"/>
  <c r="C147" i="1"/>
  <c r="I147" i="1" s="1"/>
  <c r="D147" i="1"/>
  <c r="J147" i="1" s="1"/>
  <c r="E147" i="1"/>
  <c r="M147" i="1"/>
  <c r="B148" i="1"/>
  <c r="H148" i="1" s="1"/>
  <c r="C148" i="1"/>
  <c r="I148" i="1" s="1"/>
  <c r="D148" i="1"/>
  <c r="J148" i="1" s="1"/>
  <c r="E148" i="1"/>
  <c r="M148" i="1"/>
  <c r="B149" i="1"/>
  <c r="H149" i="1" s="1"/>
  <c r="C149" i="1"/>
  <c r="I149" i="1" s="1"/>
  <c r="D149" i="1"/>
  <c r="J149" i="1" s="1"/>
  <c r="E149" i="1"/>
  <c r="M149" i="1"/>
  <c r="B150" i="1"/>
  <c r="H150" i="1" s="1"/>
  <c r="C150" i="1"/>
  <c r="I150" i="1" s="1"/>
  <c r="D150" i="1"/>
  <c r="J150" i="1" s="1"/>
  <c r="E150" i="1"/>
  <c r="M150" i="1"/>
  <c r="B151" i="1"/>
  <c r="H151" i="1" s="1"/>
  <c r="C151" i="1"/>
  <c r="I151" i="1" s="1"/>
  <c r="D151" i="1"/>
  <c r="J151" i="1" s="1"/>
  <c r="E151" i="1"/>
  <c r="M151" i="1"/>
  <c r="B152" i="1"/>
  <c r="H152" i="1" s="1"/>
  <c r="C152" i="1"/>
  <c r="I152" i="1" s="1"/>
  <c r="D152" i="1"/>
  <c r="J152" i="1" s="1"/>
  <c r="E152" i="1"/>
  <c r="M152" i="1"/>
  <c r="B153" i="1"/>
  <c r="H153" i="1" s="1"/>
  <c r="C153" i="1"/>
  <c r="I153" i="1" s="1"/>
  <c r="D153" i="1"/>
  <c r="J153" i="1" s="1"/>
  <c r="E153" i="1"/>
  <c r="M153" i="1"/>
  <c r="B154" i="1"/>
  <c r="H154" i="1" s="1"/>
  <c r="C154" i="1"/>
  <c r="I154" i="1" s="1"/>
  <c r="D154" i="1"/>
  <c r="J154" i="1" s="1"/>
  <c r="E154" i="1"/>
  <c r="M154" i="1"/>
  <c r="B155" i="1"/>
  <c r="H155" i="1" s="1"/>
  <c r="C155" i="1"/>
  <c r="I155" i="1" s="1"/>
  <c r="D155" i="1"/>
  <c r="J155" i="1" s="1"/>
  <c r="E155" i="1"/>
  <c r="M155" i="1"/>
  <c r="B156" i="1"/>
  <c r="H156" i="1" s="1"/>
  <c r="C156" i="1"/>
  <c r="I156" i="1" s="1"/>
  <c r="D156" i="1"/>
  <c r="J156" i="1" s="1"/>
  <c r="E156" i="1"/>
  <c r="M156" i="1"/>
  <c r="B157" i="1"/>
  <c r="H157" i="1" s="1"/>
  <c r="C157" i="1"/>
  <c r="I157" i="1" s="1"/>
  <c r="D157" i="1"/>
  <c r="J157" i="1" s="1"/>
  <c r="E157" i="1"/>
  <c r="M157" i="1"/>
  <c r="B158" i="1"/>
  <c r="H158" i="1" s="1"/>
  <c r="C158" i="1"/>
  <c r="I158" i="1" s="1"/>
  <c r="D158" i="1"/>
  <c r="J158" i="1" s="1"/>
  <c r="E158" i="1"/>
  <c r="M158" i="1"/>
  <c r="B159" i="1"/>
  <c r="H159" i="1" s="1"/>
  <c r="C159" i="1"/>
  <c r="I159" i="1" s="1"/>
  <c r="D159" i="1"/>
  <c r="J159" i="1" s="1"/>
  <c r="E159" i="1"/>
  <c r="M159" i="1"/>
  <c r="B160" i="1"/>
  <c r="H160" i="1" s="1"/>
  <c r="C160" i="1"/>
  <c r="I160" i="1" s="1"/>
  <c r="D160" i="1"/>
  <c r="J160" i="1" s="1"/>
  <c r="E160" i="1"/>
  <c r="M160" i="1"/>
  <c r="B161" i="1"/>
  <c r="H161" i="1" s="1"/>
  <c r="C161" i="1"/>
  <c r="I161" i="1" s="1"/>
  <c r="D161" i="1"/>
  <c r="J161" i="1" s="1"/>
  <c r="E161" i="1"/>
  <c r="M161" i="1"/>
  <c r="B162" i="1"/>
  <c r="H162" i="1" s="1"/>
  <c r="C162" i="1"/>
  <c r="I162" i="1" s="1"/>
  <c r="D162" i="1"/>
  <c r="J162" i="1" s="1"/>
  <c r="E162" i="1"/>
  <c r="M162" i="1"/>
  <c r="B163" i="1"/>
  <c r="H163" i="1" s="1"/>
  <c r="C163" i="1"/>
  <c r="I163" i="1" s="1"/>
  <c r="D163" i="1"/>
  <c r="J163" i="1" s="1"/>
  <c r="E163" i="1"/>
  <c r="M163" i="1"/>
  <c r="B164" i="1"/>
  <c r="H164" i="1" s="1"/>
  <c r="C164" i="1"/>
  <c r="I164" i="1" s="1"/>
  <c r="D164" i="1"/>
  <c r="J164" i="1" s="1"/>
  <c r="E164" i="1"/>
  <c r="M164" i="1"/>
  <c r="B165" i="1"/>
  <c r="H165" i="1" s="1"/>
  <c r="C165" i="1"/>
  <c r="I165" i="1" s="1"/>
  <c r="D165" i="1"/>
  <c r="J165" i="1" s="1"/>
  <c r="E165" i="1"/>
  <c r="M165" i="1"/>
  <c r="B166" i="1"/>
  <c r="H166" i="1" s="1"/>
  <c r="C166" i="1"/>
  <c r="I166" i="1" s="1"/>
  <c r="D166" i="1"/>
  <c r="J166" i="1" s="1"/>
  <c r="E166" i="1"/>
  <c r="M166" i="1"/>
  <c r="B167" i="1"/>
  <c r="H167" i="1" s="1"/>
  <c r="C167" i="1"/>
  <c r="I167" i="1" s="1"/>
  <c r="D167" i="1"/>
  <c r="J167" i="1" s="1"/>
  <c r="E167" i="1"/>
  <c r="M167" i="1"/>
  <c r="B168" i="1"/>
  <c r="H168" i="1" s="1"/>
  <c r="C168" i="1"/>
  <c r="I168" i="1" s="1"/>
  <c r="D168" i="1"/>
  <c r="J168" i="1" s="1"/>
  <c r="E168" i="1"/>
  <c r="M168" i="1"/>
  <c r="B169" i="1"/>
  <c r="H169" i="1" s="1"/>
  <c r="C169" i="1"/>
  <c r="I169" i="1" s="1"/>
  <c r="D169" i="1"/>
  <c r="J169" i="1" s="1"/>
  <c r="E169" i="1"/>
  <c r="M169" i="1"/>
  <c r="B170" i="1"/>
  <c r="H170" i="1" s="1"/>
  <c r="C170" i="1"/>
  <c r="I170" i="1" s="1"/>
  <c r="D170" i="1"/>
  <c r="J170" i="1" s="1"/>
  <c r="E170" i="1"/>
  <c r="M170" i="1"/>
  <c r="B171" i="1"/>
  <c r="H171" i="1" s="1"/>
  <c r="C171" i="1"/>
  <c r="I171" i="1" s="1"/>
  <c r="D171" i="1"/>
  <c r="J171" i="1" s="1"/>
  <c r="E171" i="1"/>
  <c r="M171" i="1"/>
  <c r="B172" i="1"/>
  <c r="H172" i="1" s="1"/>
  <c r="C172" i="1"/>
  <c r="I172" i="1" s="1"/>
  <c r="D172" i="1"/>
  <c r="J172" i="1" s="1"/>
  <c r="E172" i="1"/>
  <c r="M172" i="1"/>
  <c r="B173" i="1"/>
  <c r="H173" i="1" s="1"/>
  <c r="C173" i="1"/>
  <c r="I173" i="1" s="1"/>
  <c r="D173" i="1"/>
  <c r="J173" i="1" s="1"/>
  <c r="E173" i="1"/>
  <c r="M173" i="1"/>
  <c r="B174" i="1"/>
  <c r="H174" i="1" s="1"/>
  <c r="C174" i="1"/>
  <c r="I174" i="1" s="1"/>
  <c r="D174" i="1"/>
  <c r="J174" i="1" s="1"/>
  <c r="E174" i="1"/>
  <c r="M174" i="1"/>
  <c r="B175" i="1"/>
  <c r="H175" i="1" s="1"/>
  <c r="C175" i="1"/>
  <c r="I175" i="1" s="1"/>
  <c r="D175" i="1"/>
  <c r="J175" i="1" s="1"/>
  <c r="E175" i="1"/>
  <c r="M175" i="1"/>
  <c r="B176" i="1"/>
  <c r="H176" i="1" s="1"/>
  <c r="C176" i="1"/>
  <c r="I176" i="1" s="1"/>
  <c r="D176" i="1"/>
  <c r="J176" i="1" s="1"/>
  <c r="E176" i="1"/>
  <c r="M176" i="1"/>
  <c r="B177" i="1"/>
  <c r="H177" i="1" s="1"/>
  <c r="C177" i="1"/>
  <c r="I177" i="1" s="1"/>
  <c r="D177" i="1"/>
  <c r="J177" i="1" s="1"/>
  <c r="E177" i="1"/>
  <c r="M177" i="1"/>
  <c r="B178" i="1"/>
  <c r="H178" i="1" s="1"/>
  <c r="C178" i="1"/>
  <c r="I178" i="1" s="1"/>
  <c r="D178" i="1"/>
  <c r="J178" i="1" s="1"/>
  <c r="E178" i="1"/>
  <c r="M178" i="1"/>
  <c r="B179" i="1"/>
  <c r="H179" i="1" s="1"/>
  <c r="C179" i="1"/>
  <c r="I179" i="1" s="1"/>
  <c r="D179" i="1"/>
  <c r="J179" i="1" s="1"/>
  <c r="E179" i="1"/>
  <c r="M179" i="1"/>
  <c r="B180" i="1"/>
  <c r="H180" i="1" s="1"/>
  <c r="C180" i="1"/>
  <c r="I180" i="1" s="1"/>
  <c r="D180" i="1"/>
  <c r="J180" i="1" s="1"/>
  <c r="E180" i="1"/>
  <c r="M180" i="1"/>
  <c r="B181" i="1"/>
  <c r="H181" i="1" s="1"/>
  <c r="C181" i="1"/>
  <c r="I181" i="1" s="1"/>
  <c r="D181" i="1"/>
  <c r="J181" i="1" s="1"/>
  <c r="E181" i="1"/>
  <c r="M181" i="1"/>
  <c r="B182" i="1"/>
  <c r="H182" i="1" s="1"/>
  <c r="C182" i="1"/>
  <c r="I182" i="1" s="1"/>
  <c r="D182" i="1"/>
  <c r="J182" i="1" s="1"/>
  <c r="E182" i="1"/>
  <c r="M182" i="1"/>
  <c r="B183" i="1"/>
  <c r="H183" i="1" s="1"/>
  <c r="C183" i="1"/>
  <c r="I183" i="1" s="1"/>
  <c r="D183" i="1"/>
  <c r="J183" i="1" s="1"/>
  <c r="E183" i="1"/>
  <c r="M183" i="1"/>
  <c r="C7" i="1"/>
  <c r="I7" i="1" s="1"/>
  <c r="M7" i="1"/>
  <c r="B7" i="1"/>
  <c r="H7" i="1" s="1"/>
  <c r="E7" i="1"/>
  <c r="D7" i="1"/>
  <c r="J7" i="1" s="1"/>
  <c r="C8" i="1"/>
  <c r="I8" i="1" s="1"/>
  <c r="M8" i="1"/>
  <c r="B8" i="1"/>
  <c r="H8" i="1" s="1"/>
  <c r="E8" i="1"/>
  <c r="D8" i="1"/>
  <c r="J8" i="1" s="1"/>
  <c r="C9" i="1"/>
  <c r="I9" i="1" s="1"/>
  <c r="M9" i="1"/>
  <c r="B9" i="1"/>
  <c r="H9" i="1" s="1"/>
  <c r="E9" i="1"/>
  <c r="D9" i="1"/>
  <c r="J9" i="1" s="1"/>
  <c r="C10" i="1"/>
  <c r="I10" i="1" s="1"/>
  <c r="M10" i="1"/>
  <c r="B10" i="1"/>
  <c r="H10" i="1" s="1"/>
  <c r="E10" i="1"/>
  <c r="D10" i="1"/>
  <c r="J10" i="1" s="1"/>
  <c r="C11" i="1"/>
  <c r="I11" i="1" s="1"/>
  <c r="M11" i="1"/>
  <c r="B11" i="1"/>
  <c r="H11" i="1" s="1"/>
  <c r="E11" i="1"/>
  <c r="D11" i="1"/>
  <c r="J11" i="1" s="1"/>
  <c r="C12" i="1"/>
  <c r="I12" i="1" s="1"/>
  <c r="M12" i="1"/>
  <c r="B12" i="1"/>
  <c r="H12" i="1" s="1"/>
  <c r="E12" i="1"/>
  <c r="D12" i="1"/>
  <c r="J12" i="1" s="1"/>
  <c r="C13" i="1"/>
  <c r="I13" i="1" s="1"/>
  <c r="M13" i="1"/>
  <c r="B13" i="1"/>
  <c r="H13" i="1" s="1"/>
  <c r="E13" i="1"/>
  <c r="D13" i="1"/>
  <c r="J13" i="1" s="1"/>
  <c r="C14" i="1"/>
  <c r="I14" i="1" s="1"/>
  <c r="M14" i="1"/>
  <c r="B14" i="1"/>
  <c r="H14" i="1" s="1"/>
  <c r="E14" i="1"/>
  <c r="D14" i="1"/>
  <c r="J14" i="1" s="1"/>
  <c r="C15" i="1"/>
  <c r="I15" i="1" s="1"/>
  <c r="M15" i="1"/>
  <c r="B15" i="1"/>
  <c r="H15" i="1" s="1"/>
  <c r="E15" i="1"/>
  <c r="D15" i="1"/>
  <c r="J15" i="1" s="1"/>
  <c r="C16" i="1"/>
  <c r="I16" i="1" s="1"/>
  <c r="M16" i="1"/>
  <c r="B16" i="1"/>
  <c r="E16" i="1"/>
  <c r="D16" i="1"/>
  <c r="J16" i="1" s="1"/>
  <c r="C17" i="1"/>
  <c r="I17" i="1" s="1"/>
  <c r="M17" i="1"/>
  <c r="B17" i="1"/>
  <c r="E17" i="1"/>
  <c r="D17" i="1"/>
  <c r="J17" i="1" s="1"/>
  <c r="C18" i="1"/>
  <c r="I18" i="1" s="1"/>
  <c r="M18" i="1"/>
  <c r="B18" i="1"/>
  <c r="H18" i="1" s="1"/>
  <c r="E18" i="1"/>
  <c r="D18" i="1"/>
  <c r="J18" i="1" s="1"/>
  <c r="C19" i="1"/>
  <c r="I19" i="1" s="1"/>
  <c r="M19" i="1"/>
  <c r="B19" i="1"/>
  <c r="E19" i="1"/>
  <c r="D19" i="1"/>
  <c r="J19" i="1" s="1"/>
  <c r="C20" i="1"/>
  <c r="I20" i="1" s="1"/>
  <c r="M20" i="1"/>
  <c r="B20" i="1"/>
  <c r="H20" i="1" s="1"/>
  <c r="E20" i="1"/>
  <c r="D20" i="1"/>
  <c r="J20" i="1" s="1"/>
  <c r="C21" i="1"/>
  <c r="I21" i="1" s="1"/>
  <c r="M21" i="1"/>
  <c r="B21" i="1"/>
  <c r="H21" i="1" s="1"/>
  <c r="E21" i="1"/>
  <c r="D21" i="1"/>
  <c r="J21" i="1" s="1"/>
  <c r="C22" i="1"/>
  <c r="I22" i="1" s="1"/>
  <c r="M22" i="1"/>
  <c r="B22" i="1"/>
  <c r="H22" i="1" s="1"/>
  <c r="E22" i="1"/>
  <c r="D22" i="1"/>
  <c r="J22" i="1" s="1"/>
  <c r="C23" i="1"/>
  <c r="I23" i="1" s="1"/>
  <c r="M23" i="1"/>
  <c r="B23" i="1"/>
  <c r="H23" i="1" s="1"/>
  <c r="E23" i="1"/>
  <c r="D23" i="1"/>
  <c r="J23" i="1" s="1"/>
  <c r="C24" i="1"/>
  <c r="I24" i="1" s="1"/>
  <c r="M24" i="1"/>
  <c r="B24" i="1"/>
  <c r="H24" i="1" s="1"/>
  <c r="E24" i="1"/>
  <c r="D24" i="1"/>
  <c r="J24" i="1" s="1"/>
  <c r="C25" i="1"/>
  <c r="I25" i="1" s="1"/>
  <c r="M25" i="1"/>
  <c r="B25" i="1"/>
  <c r="E25" i="1"/>
  <c r="D25" i="1"/>
  <c r="J25" i="1" s="1"/>
  <c r="C26" i="1"/>
  <c r="I26" i="1" s="1"/>
  <c r="M26" i="1"/>
  <c r="B26" i="1"/>
  <c r="E26" i="1"/>
  <c r="D26" i="1"/>
  <c r="J26" i="1" s="1"/>
  <c r="C27" i="1"/>
  <c r="I27" i="1" s="1"/>
  <c r="M27" i="1"/>
  <c r="B27" i="1"/>
  <c r="E27" i="1"/>
  <c r="D27" i="1"/>
  <c r="J27" i="1" s="1"/>
  <c r="C28" i="1"/>
  <c r="I28" i="1" s="1"/>
  <c r="M28" i="1"/>
  <c r="B28" i="1"/>
  <c r="E28" i="1"/>
  <c r="D28" i="1"/>
  <c r="J28" i="1" s="1"/>
  <c r="C29" i="1"/>
  <c r="I29" i="1" s="1"/>
  <c r="M29" i="1"/>
  <c r="B29" i="1"/>
  <c r="E29" i="1"/>
  <c r="D29" i="1"/>
  <c r="J29" i="1" s="1"/>
  <c r="C30" i="1"/>
  <c r="I30" i="1" s="1"/>
  <c r="M30" i="1"/>
  <c r="B30" i="1"/>
  <c r="E30" i="1"/>
  <c r="D30" i="1"/>
  <c r="J30" i="1" s="1"/>
  <c r="C31" i="1"/>
  <c r="I31" i="1" s="1"/>
  <c r="M31" i="1"/>
  <c r="B31" i="1"/>
  <c r="E31" i="1"/>
  <c r="D31" i="1"/>
  <c r="J31" i="1" s="1"/>
  <c r="C32" i="1"/>
  <c r="I32" i="1" s="1"/>
  <c r="M32" i="1"/>
  <c r="B32" i="1"/>
  <c r="H32" i="1" s="1"/>
  <c r="E32" i="1"/>
  <c r="D32" i="1"/>
  <c r="J32" i="1" s="1"/>
  <c r="C33" i="1"/>
  <c r="I33" i="1" s="1"/>
  <c r="M33" i="1"/>
  <c r="B33" i="1"/>
  <c r="H33" i="1" s="1"/>
  <c r="E33" i="1"/>
  <c r="D33" i="1"/>
  <c r="J33" i="1" s="1"/>
  <c r="C34" i="1"/>
  <c r="I34" i="1" s="1"/>
  <c r="M34" i="1"/>
  <c r="B34" i="1"/>
  <c r="E34" i="1"/>
  <c r="D34" i="1"/>
  <c r="J34" i="1" s="1"/>
  <c r="C35" i="1"/>
  <c r="I35" i="1" s="1"/>
  <c r="M35" i="1"/>
  <c r="B35" i="1"/>
  <c r="H35" i="1" s="1"/>
  <c r="E35" i="1"/>
  <c r="D35" i="1"/>
  <c r="J35" i="1" s="1"/>
  <c r="C36" i="1"/>
  <c r="I36" i="1" s="1"/>
  <c r="M36" i="1"/>
  <c r="B36" i="1"/>
  <c r="E36" i="1"/>
  <c r="D36" i="1"/>
  <c r="J36" i="1" s="1"/>
  <c r="C37" i="1"/>
  <c r="I37" i="1" s="1"/>
  <c r="M37" i="1"/>
  <c r="B37" i="1"/>
  <c r="E37" i="1"/>
  <c r="D37" i="1"/>
  <c r="J37" i="1" s="1"/>
  <c r="C38" i="1"/>
  <c r="I38" i="1" s="1"/>
  <c r="M38" i="1"/>
  <c r="B38" i="1"/>
  <c r="H38" i="1" s="1"/>
  <c r="E38" i="1"/>
  <c r="D38" i="1"/>
  <c r="J38" i="1" s="1"/>
  <c r="C39" i="1"/>
  <c r="I39" i="1" s="1"/>
  <c r="M39" i="1"/>
  <c r="B39" i="1"/>
  <c r="H39" i="1" s="1"/>
  <c r="E39" i="1"/>
  <c r="D39" i="1"/>
  <c r="J39" i="1" s="1"/>
  <c r="C40" i="1"/>
  <c r="I40" i="1" s="1"/>
  <c r="M40" i="1"/>
  <c r="B40" i="1"/>
  <c r="E40" i="1"/>
  <c r="D40" i="1"/>
  <c r="J40" i="1" s="1"/>
  <c r="C41" i="1"/>
  <c r="I41" i="1" s="1"/>
  <c r="M41" i="1"/>
  <c r="B41" i="1"/>
  <c r="H41" i="1" s="1"/>
  <c r="E41" i="1"/>
  <c r="D41" i="1"/>
  <c r="J41" i="1" s="1"/>
  <c r="C42" i="1"/>
  <c r="I42" i="1" s="1"/>
  <c r="M42" i="1"/>
  <c r="B42" i="1"/>
  <c r="E42" i="1"/>
  <c r="D42" i="1"/>
  <c r="J42" i="1" s="1"/>
  <c r="C43" i="1"/>
  <c r="I43" i="1" s="1"/>
  <c r="M43" i="1"/>
  <c r="B43" i="1"/>
  <c r="E43" i="1"/>
  <c r="D43" i="1"/>
  <c r="J43" i="1" s="1"/>
  <c r="C44" i="1"/>
  <c r="I44" i="1" s="1"/>
  <c r="M44" i="1"/>
  <c r="B44" i="1"/>
  <c r="H44" i="1" s="1"/>
  <c r="E44" i="1"/>
  <c r="D44" i="1"/>
  <c r="J44" i="1" s="1"/>
  <c r="C45" i="1"/>
  <c r="I45" i="1" s="1"/>
  <c r="M45" i="1"/>
  <c r="B45" i="1"/>
  <c r="H45" i="1" s="1"/>
  <c r="E45" i="1"/>
  <c r="D45" i="1"/>
  <c r="J45" i="1" s="1"/>
  <c r="C46" i="1"/>
  <c r="I46" i="1" s="1"/>
  <c r="M46" i="1"/>
  <c r="B46" i="1"/>
  <c r="H46" i="1" s="1"/>
  <c r="E46" i="1"/>
  <c r="D46" i="1"/>
  <c r="J46" i="1" s="1"/>
  <c r="C47" i="1"/>
  <c r="I47" i="1" s="1"/>
  <c r="M47" i="1"/>
  <c r="B47" i="1"/>
  <c r="H47" i="1" s="1"/>
  <c r="E47" i="1"/>
  <c r="D47" i="1"/>
  <c r="J47" i="1" s="1"/>
  <c r="C48" i="1"/>
  <c r="I48" i="1" s="1"/>
  <c r="M48" i="1"/>
  <c r="B48" i="1"/>
  <c r="H48" i="1" s="1"/>
  <c r="E48" i="1"/>
  <c r="D48" i="1"/>
  <c r="J48" i="1" s="1"/>
  <c r="C49" i="1"/>
  <c r="I49" i="1" s="1"/>
  <c r="M49" i="1"/>
  <c r="B49" i="1"/>
  <c r="E49" i="1"/>
  <c r="D49" i="1"/>
  <c r="J49" i="1" s="1"/>
  <c r="C50" i="1"/>
  <c r="I50" i="1" s="1"/>
  <c r="M50" i="1"/>
  <c r="B50" i="1"/>
  <c r="H50" i="1" s="1"/>
  <c r="E50" i="1"/>
  <c r="D50" i="1"/>
  <c r="J50" i="1" s="1"/>
  <c r="C51" i="1"/>
  <c r="I51" i="1" s="1"/>
  <c r="M51" i="1"/>
  <c r="B51" i="1"/>
  <c r="E51" i="1"/>
  <c r="D51" i="1"/>
  <c r="J51" i="1" s="1"/>
  <c r="C52" i="1"/>
  <c r="I52" i="1" s="1"/>
  <c r="M52" i="1"/>
  <c r="B52" i="1"/>
  <c r="H52" i="1" s="1"/>
  <c r="E52" i="1"/>
  <c r="D52" i="1"/>
  <c r="J52" i="1" s="1"/>
  <c r="C53" i="1"/>
  <c r="I53" i="1" s="1"/>
  <c r="M53" i="1"/>
  <c r="B53" i="1"/>
  <c r="H53" i="1" s="1"/>
  <c r="E53" i="1"/>
  <c r="D53" i="1"/>
  <c r="J53" i="1" s="1"/>
  <c r="C54" i="1"/>
  <c r="I54" i="1" s="1"/>
  <c r="M54" i="1"/>
  <c r="B54" i="1"/>
  <c r="H54" i="1" s="1"/>
  <c r="E54" i="1"/>
  <c r="D54" i="1"/>
  <c r="J54" i="1" s="1"/>
  <c r="C55" i="1"/>
  <c r="I55" i="1" s="1"/>
  <c r="M55" i="1"/>
  <c r="B55" i="1"/>
  <c r="H55" i="1" s="1"/>
  <c r="E55" i="1"/>
  <c r="D55" i="1"/>
  <c r="J55" i="1" s="1"/>
  <c r="C56" i="1"/>
  <c r="I56" i="1" s="1"/>
  <c r="M56" i="1"/>
  <c r="B56" i="1"/>
  <c r="E56" i="1"/>
  <c r="D56" i="1"/>
  <c r="J56" i="1" s="1"/>
  <c r="C57" i="1"/>
  <c r="I57" i="1" s="1"/>
  <c r="M57" i="1"/>
  <c r="B57" i="1"/>
  <c r="E57" i="1"/>
  <c r="D57" i="1"/>
  <c r="J57" i="1" s="1"/>
  <c r="C58" i="1"/>
  <c r="I58" i="1" s="1"/>
  <c r="M58" i="1"/>
  <c r="B58" i="1"/>
  <c r="H58" i="1" s="1"/>
  <c r="E58" i="1"/>
  <c r="D58" i="1"/>
  <c r="J58" i="1" s="1"/>
  <c r="C59" i="1"/>
  <c r="I59" i="1" s="1"/>
  <c r="M59" i="1"/>
  <c r="B59" i="1"/>
  <c r="H59" i="1" s="1"/>
  <c r="E59" i="1"/>
  <c r="D59" i="1"/>
  <c r="J59" i="1" s="1"/>
  <c r="C60" i="1"/>
  <c r="I60" i="1" s="1"/>
  <c r="M60" i="1"/>
  <c r="B60" i="1"/>
  <c r="E60" i="1"/>
  <c r="D60" i="1"/>
  <c r="J60" i="1" s="1"/>
  <c r="C61" i="1"/>
  <c r="I61" i="1" s="1"/>
  <c r="M61" i="1"/>
  <c r="B61" i="1"/>
  <c r="E61" i="1"/>
  <c r="D61" i="1"/>
  <c r="J61" i="1" s="1"/>
  <c r="C62" i="1"/>
  <c r="I62" i="1" s="1"/>
  <c r="M62" i="1"/>
  <c r="B62" i="1"/>
  <c r="H62" i="1" s="1"/>
  <c r="E62" i="1"/>
  <c r="D62" i="1"/>
  <c r="J62" i="1" s="1"/>
  <c r="C63" i="1"/>
  <c r="I63" i="1" s="1"/>
  <c r="M63" i="1"/>
  <c r="B63" i="1"/>
  <c r="H63" i="1" s="1"/>
  <c r="E63" i="1"/>
  <c r="D63" i="1"/>
  <c r="J63" i="1" s="1"/>
  <c r="C64" i="1"/>
  <c r="I64" i="1" s="1"/>
  <c r="M64" i="1"/>
  <c r="B64" i="1"/>
  <c r="E64" i="1"/>
  <c r="D64" i="1"/>
  <c r="J64" i="1" s="1"/>
  <c r="C65" i="1"/>
  <c r="I65" i="1" s="1"/>
  <c r="M65" i="1"/>
  <c r="B65" i="1"/>
  <c r="E65" i="1"/>
  <c r="D65" i="1"/>
  <c r="J65" i="1" s="1"/>
  <c r="C66" i="1"/>
  <c r="I66" i="1" s="1"/>
  <c r="M66" i="1"/>
  <c r="B66" i="1"/>
  <c r="H66" i="1" s="1"/>
  <c r="E66" i="1"/>
  <c r="D66" i="1"/>
  <c r="J66" i="1" s="1"/>
  <c r="C67" i="1"/>
  <c r="I67" i="1" s="1"/>
  <c r="M67" i="1"/>
  <c r="B67" i="1"/>
  <c r="H67" i="1" s="1"/>
  <c r="E67" i="1"/>
  <c r="D67" i="1"/>
  <c r="J67" i="1" s="1"/>
  <c r="C68" i="1"/>
  <c r="I68" i="1" s="1"/>
  <c r="M68" i="1"/>
  <c r="B68" i="1"/>
  <c r="H68" i="1" s="1"/>
  <c r="E68" i="1"/>
  <c r="D68" i="1"/>
  <c r="J68" i="1" s="1"/>
  <c r="C69" i="1"/>
  <c r="I69" i="1" s="1"/>
  <c r="M69" i="1"/>
  <c r="B69" i="1"/>
  <c r="H69" i="1" s="1"/>
  <c r="E69" i="1"/>
  <c r="D69" i="1"/>
  <c r="J69" i="1" s="1"/>
  <c r="C70" i="1"/>
  <c r="I70" i="1" s="1"/>
  <c r="M70" i="1"/>
  <c r="B70" i="1"/>
  <c r="H70" i="1" s="1"/>
  <c r="E70" i="1"/>
  <c r="D70" i="1"/>
  <c r="J70" i="1" s="1"/>
  <c r="C71" i="1"/>
  <c r="I71" i="1" s="1"/>
  <c r="M71" i="1"/>
  <c r="B71" i="1"/>
  <c r="H71" i="1" s="1"/>
  <c r="E71" i="1"/>
  <c r="D71" i="1"/>
  <c r="J71" i="1" s="1"/>
  <c r="C72" i="1"/>
  <c r="I72" i="1" s="1"/>
  <c r="M72" i="1"/>
  <c r="B72" i="1"/>
  <c r="E72" i="1"/>
  <c r="D72" i="1"/>
  <c r="J72" i="1" s="1"/>
  <c r="C73" i="1"/>
  <c r="I73" i="1" s="1"/>
  <c r="M73" i="1"/>
  <c r="B73" i="1"/>
  <c r="H73" i="1" s="1"/>
  <c r="E73" i="1"/>
  <c r="D73" i="1"/>
  <c r="J73" i="1" s="1"/>
  <c r="C74" i="1"/>
  <c r="I74" i="1" s="1"/>
  <c r="M74" i="1"/>
  <c r="B74" i="1"/>
  <c r="E74" i="1"/>
  <c r="D74" i="1"/>
  <c r="J74" i="1" s="1"/>
  <c r="C75" i="1"/>
  <c r="I75" i="1" s="1"/>
  <c r="M75" i="1"/>
  <c r="B75" i="1"/>
  <c r="H75" i="1" s="1"/>
  <c r="E75" i="1"/>
  <c r="D75" i="1"/>
  <c r="C76" i="1"/>
  <c r="I76" i="1" s="1"/>
  <c r="M76" i="1"/>
  <c r="B76" i="1"/>
  <c r="E76" i="1"/>
  <c r="D76" i="1"/>
  <c r="J76" i="1" s="1"/>
  <c r="C77" i="1"/>
  <c r="I77" i="1" s="1"/>
  <c r="M77" i="1"/>
  <c r="B77" i="1"/>
  <c r="H77" i="1" s="1"/>
  <c r="E77" i="1"/>
  <c r="D77" i="1"/>
  <c r="J77" i="1" s="1"/>
  <c r="C78" i="1"/>
  <c r="I78" i="1" s="1"/>
  <c r="M78" i="1"/>
  <c r="B78" i="1"/>
  <c r="E78" i="1"/>
  <c r="D78" i="1"/>
  <c r="J78" i="1" s="1"/>
  <c r="C79" i="1"/>
  <c r="I79" i="1" s="1"/>
  <c r="M79" i="1"/>
  <c r="B79" i="1"/>
  <c r="H79" i="1" s="1"/>
  <c r="E79" i="1"/>
  <c r="D79" i="1"/>
  <c r="J79" i="1" s="1"/>
  <c r="C80" i="1"/>
  <c r="I80" i="1" s="1"/>
  <c r="M80" i="1"/>
  <c r="B80" i="1"/>
  <c r="H80" i="1" s="1"/>
  <c r="E80" i="1"/>
  <c r="D80" i="1"/>
  <c r="J80" i="1" s="1"/>
  <c r="C81" i="1"/>
  <c r="I81" i="1" s="1"/>
  <c r="M81" i="1"/>
  <c r="B81" i="1"/>
  <c r="E81" i="1"/>
  <c r="D81" i="1"/>
  <c r="J81" i="1" s="1"/>
  <c r="C82" i="1"/>
  <c r="I82" i="1" s="1"/>
  <c r="M82" i="1"/>
  <c r="B82" i="1"/>
  <c r="H82" i="1" s="1"/>
  <c r="E82" i="1"/>
  <c r="D82" i="1"/>
  <c r="J82" i="1" s="1"/>
  <c r="C83" i="1"/>
  <c r="I83" i="1" s="1"/>
  <c r="M83" i="1"/>
  <c r="B83" i="1"/>
  <c r="E83" i="1"/>
  <c r="D83" i="1"/>
  <c r="J83" i="1" s="1"/>
  <c r="C84" i="1"/>
  <c r="I84" i="1" s="1"/>
  <c r="M84" i="1"/>
  <c r="B84" i="1"/>
  <c r="E84" i="1"/>
  <c r="D84" i="1"/>
  <c r="J84" i="1" s="1"/>
  <c r="C85" i="1"/>
  <c r="I85" i="1" s="1"/>
  <c r="M85" i="1"/>
  <c r="B85" i="1"/>
  <c r="H85" i="1" s="1"/>
  <c r="E85" i="1"/>
  <c r="D85" i="1"/>
  <c r="J85" i="1" s="1"/>
  <c r="C86" i="1"/>
  <c r="I86" i="1" s="1"/>
  <c r="M86" i="1"/>
  <c r="B86" i="1"/>
  <c r="H86" i="1" s="1"/>
  <c r="E86" i="1"/>
  <c r="D86" i="1"/>
  <c r="J86" i="1" s="1"/>
  <c r="C87" i="1"/>
  <c r="I87" i="1" s="1"/>
  <c r="M87" i="1"/>
  <c r="B87" i="1"/>
  <c r="H87" i="1" s="1"/>
  <c r="E87" i="1"/>
  <c r="D87" i="1"/>
  <c r="J87" i="1" s="1"/>
  <c r="C88" i="1"/>
  <c r="I88" i="1" s="1"/>
  <c r="M88" i="1"/>
  <c r="B88" i="1"/>
  <c r="H88" i="1" s="1"/>
  <c r="E88" i="1"/>
  <c r="D88" i="1"/>
  <c r="J88" i="1" s="1"/>
  <c r="C89" i="1"/>
  <c r="I89" i="1" s="1"/>
  <c r="M89" i="1"/>
  <c r="B89" i="1"/>
  <c r="H89" i="1" s="1"/>
  <c r="E89" i="1"/>
  <c r="D89" i="1"/>
  <c r="J89" i="1" s="1"/>
  <c r="C90" i="1"/>
  <c r="I90" i="1" s="1"/>
  <c r="M90" i="1"/>
  <c r="B90" i="1"/>
  <c r="E90" i="1"/>
  <c r="D90" i="1"/>
  <c r="J90" i="1" s="1"/>
  <c r="C91" i="1"/>
  <c r="I91" i="1" s="1"/>
  <c r="M91" i="1"/>
  <c r="B91" i="1"/>
  <c r="E91" i="1"/>
  <c r="D91" i="1"/>
  <c r="J91" i="1" s="1"/>
  <c r="C92" i="1"/>
  <c r="I92" i="1" s="1"/>
  <c r="M92" i="1"/>
  <c r="B92" i="1"/>
  <c r="H92" i="1" s="1"/>
  <c r="E92" i="1"/>
  <c r="D92" i="1"/>
  <c r="J92" i="1" s="1"/>
  <c r="C93" i="1"/>
  <c r="I93" i="1" s="1"/>
  <c r="M93" i="1"/>
  <c r="B93" i="1"/>
  <c r="E93" i="1"/>
  <c r="D93" i="1"/>
  <c r="J93" i="1" s="1"/>
  <c r="C94" i="1"/>
  <c r="I94" i="1" s="1"/>
  <c r="M94" i="1"/>
  <c r="B94" i="1"/>
  <c r="E94" i="1"/>
  <c r="D94" i="1"/>
  <c r="J94" i="1" s="1"/>
  <c r="C95" i="1"/>
  <c r="I95" i="1" s="1"/>
  <c r="M95" i="1"/>
  <c r="B95" i="1"/>
  <c r="H95" i="1" s="1"/>
  <c r="E95" i="1"/>
  <c r="D95" i="1"/>
  <c r="C96" i="1"/>
  <c r="I96" i="1" s="1"/>
  <c r="M96" i="1"/>
  <c r="B96" i="1"/>
  <c r="E96" i="1"/>
  <c r="D96" i="1"/>
  <c r="J96" i="1" s="1"/>
  <c r="C97" i="1"/>
  <c r="I97" i="1" s="1"/>
  <c r="M97" i="1"/>
  <c r="B97" i="1"/>
  <c r="H97" i="1" s="1"/>
  <c r="E97" i="1"/>
  <c r="D97" i="1"/>
  <c r="J97" i="1" s="1"/>
  <c r="C98" i="1"/>
  <c r="I98" i="1" s="1"/>
  <c r="M98" i="1"/>
  <c r="B98" i="1"/>
  <c r="E98" i="1"/>
  <c r="D98" i="1"/>
  <c r="J98" i="1" s="1"/>
  <c r="C99" i="1"/>
  <c r="I99" i="1" s="1"/>
  <c r="M99" i="1"/>
  <c r="B99" i="1"/>
  <c r="E99" i="1"/>
  <c r="D99" i="1"/>
  <c r="J99" i="1" s="1"/>
  <c r="C100" i="1"/>
  <c r="I100" i="1" s="1"/>
  <c r="M100" i="1"/>
  <c r="B100" i="1"/>
  <c r="H100" i="1" s="1"/>
  <c r="E100" i="1"/>
  <c r="D100" i="1"/>
  <c r="J100" i="1" s="1"/>
  <c r="W38" i="7" l="1"/>
  <c r="O75" i="1"/>
  <c r="O95" i="1"/>
  <c r="N169" i="1"/>
  <c r="N167" i="1"/>
  <c r="N165" i="1"/>
  <c r="N163" i="1"/>
  <c r="N161" i="1"/>
  <c r="N159" i="1"/>
  <c r="N157" i="1"/>
  <c r="N155" i="1"/>
  <c r="N153" i="1"/>
  <c r="N151" i="1"/>
  <c r="N149" i="1"/>
  <c r="N147" i="1"/>
  <c r="N145" i="1"/>
  <c r="N143" i="1"/>
  <c r="N141" i="1"/>
  <c r="N139" i="1"/>
  <c r="N137" i="1"/>
  <c r="N135" i="1"/>
  <c r="N133" i="1"/>
  <c r="N131" i="1"/>
  <c r="N129" i="1"/>
  <c r="N101" i="1"/>
  <c r="N127" i="1"/>
  <c r="N125" i="1"/>
  <c r="N123" i="1"/>
  <c r="N121" i="1"/>
  <c r="N119" i="1"/>
  <c r="N117" i="1"/>
  <c r="N115" i="1"/>
  <c r="N113" i="1"/>
  <c r="N111" i="1"/>
  <c r="N109" i="1"/>
  <c r="N107" i="1"/>
  <c r="N105" i="1"/>
  <c r="N103" i="1"/>
  <c r="N59" i="1"/>
  <c r="N57" i="1"/>
  <c r="N56" i="1"/>
  <c r="N53" i="1"/>
  <c r="N52" i="1"/>
  <c r="N48" i="1"/>
  <c r="N47" i="1"/>
  <c r="N46" i="1"/>
  <c r="N33" i="1"/>
  <c r="N44" i="1"/>
  <c r="N43" i="1"/>
  <c r="N40" i="1"/>
  <c r="N31" i="1"/>
  <c r="N27" i="1"/>
  <c r="N23" i="1"/>
  <c r="N10" i="1"/>
  <c r="N8" i="1"/>
  <c r="N183" i="1"/>
  <c r="N181" i="1"/>
  <c r="N179" i="1"/>
  <c r="N177" i="1"/>
  <c r="N175" i="1"/>
  <c r="N173" i="1"/>
  <c r="N171" i="1"/>
  <c r="K95" i="1"/>
  <c r="P95" i="1"/>
  <c r="K94" i="1"/>
  <c r="P94" i="1"/>
  <c r="K90" i="1"/>
  <c r="P90" i="1"/>
  <c r="K89" i="1"/>
  <c r="P89" i="1"/>
  <c r="K88" i="1"/>
  <c r="P88" i="1"/>
  <c r="K85" i="1"/>
  <c r="P85" i="1"/>
  <c r="K84" i="1"/>
  <c r="P84" i="1"/>
  <c r="K83" i="1"/>
  <c r="P83" i="1"/>
  <c r="K80" i="1"/>
  <c r="P80" i="1"/>
  <c r="K78" i="1"/>
  <c r="P78" i="1"/>
  <c r="K77" i="1"/>
  <c r="P77" i="1"/>
  <c r="K76" i="1"/>
  <c r="P76" i="1"/>
  <c r="K75" i="1"/>
  <c r="P75" i="1"/>
  <c r="K74" i="1"/>
  <c r="P74" i="1"/>
  <c r="K73" i="1"/>
  <c r="P73" i="1"/>
  <c r="K72" i="1"/>
  <c r="P72" i="1"/>
  <c r="K71" i="1"/>
  <c r="P71" i="1"/>
  <c r="K70" i="1"/>
  <c r="P70" i="1"/>
  <c r="K69" i="1"/>
  <c r="P69" i="1"/>
  <c r="K68" i="1"/>
  <c r="P68" i="1"/>
  <c r="K67" i="1"/>
  <c r="P67" i="1"/>
  <c r="K66" i="1"/>
  <c r="P66" i="1"/>
  <c r="K65" i="1"/>
  <c r="P65" i="1"/>
  <c r="K64" i="1"/>
  <c r="P64" i="1"/>
  <c r="K63" i="1"/>
  <c r="P63" i="1"/>
  <c r="K42" i="1"/>
  <c r="P42" i="1"/>
  <c r="K39" i="1"/>
  <c r="P39" i="1"/>
  <c r="K38" i="1"/>
  <c r="P38" i="1"/>
  <c r="K37" i="1"/>
  <c r="P37" i="1"/>
  <c r="K36" i="1"/>
  <c r="P36" i="1"/>
  <c r="K35" i="1"/>
  <c r="P35" i="1"/>
  <c r="K34" i="1"/>
  <c r="P34" i="1"/>
  <c r="K26" i="1"/>
  <c r="P26" i="1"/>
  <c r="K17" i="1"/>
  <c r="P17" i="1"/>
  <c r="K16" i="1"/>
  <c r="P16" i="1"/>
  <c r="K15" i="1"/>
  <c r="P15" i="1"/>
  <c r="K14" i="1"/>
  <c r="P14" i="1"/>
  <c r="K13" i="1"/>
  <c r="P13" i="1"/>
  <c r="K12" i="1"/>
  <c r="P12" i="1"/>
  <c r="K11" i="1"/>
  <c r="P11" i="1"/>
  <c r="K183" i="1"/>
  <c r="P183" i="1"/>
  <c r="K181" i="1"/>
  <c r="P181" i="1"/>
  <c r="K179" i="1"/>
  <c r="P179" i="1"/>
  <c r="K177" i="1"/>
  <c r="P177" i="1"/>
  <c r="K175" i="1"/>
  <c r="P175" i="1"/>
  <c r="K173" i="1"/>
  <c r="P173" i="1"/>
  <c r="K171" i="1"/>
  <c r="P171" i="1"/>
  <c r="K169" i="1"/>
  <c r="P169" i="1"/>
  <c r="K167" i="1"/>
  <c r="P167" i="1"/>
  <c r="K165" i="1"/>
  <c r="P165" i="1"/>
  <c r="K163" i="1"/>
  <c r="P163" i="1"/>
  <c r="K161" i="1"/>
  <c r="P161" i="1"/>
  <c r="K159" i="1"/>
  <c r="P159" i="1"/>
  <c r="K157" i="1"/>
  <c r="P157" i="1"/>
  <c r="K155" i="1"/>
  <c r="P155" i="1"/>
  <c r="K153" i="1"/>
  <c r="P153" i="1"/>
  <c r="K151" i="1"/>
  <c r="P151" i="1"/>
  <c r="K149" i="1"/>
  <c r="P149" i="1"/>
  <c r="K147" i="1"/>
  <c r="P147" i="1"/>
  <c r="K145" i="1"/>
  <c r="P145" i="1"/>
  <c r="K143" i="1"/>
  <c r="P143" i="1"/>
  <c r="K141" i="1"/>
  <c r="P141" i="1"/>
  <c r="K139" i="1"/>
  <c r="P139" i="1"/>
  <c r="K137" i="1"/>
  <c r="P137" i="1"/>
  <c r="K135" i="1"/>
  <c r="P135" i="1"/>
  <c r="K133" i="1"/>
  <c r="P133" i="1"/>
  <c r="K131" i="1"/>
  <c r="P131" i="1"/>
  <c r="K129" i="1"/>
  <c r="P129" i="1"/>
  <c r="K127" i="1"/>
  <c r="P127" i="1"/>
  <c r="K125" i="1"/>
  <c r="P125" i="1"/>
  <c r="K123" i="1"/>
  <c r="P123" i="1"/>
  <c r="K121" i="1"/>
  <c r="P121" i="1"/>
  <c r="K119" i="1"/>
  <c r="P119" i="1"/>
  <c r="K117" i="1"/>
  <c r="P117" i="1"/>
  <c r="K115" i="1"/>
  <c r="P115" i="1"/>
  <c r="K113" i="1"/>
  <c r="P113" i="1"/>
  <c r="K111" i="1"/>
  <c r="P111" i="1"/>
  <c r="K109" i="1"/>
  <c r="P109" i="1"/>
  <c r="K107" i="1"/>
  <c r="P107" i="1"/>
  <c r="K105" i="1"/>
  <c r="P105" i="1"/>
  <c r="K103" i="1"/>
  <c r="P103" i="1"/>
  <c r="K101" i="1"/>
  <c r="P101" i="1"/>
  <c r="K97" i="1"/>
  <c r="P97" i="1"/>
  <c r="K96" i="1"/>
  <c r="P96" i="1"/>
  <c r="K93" i="1"/>
  <c r="P93" i="1"/>
  <c r="K92" i="1"/>
  <c r="P92" i="1"/>
  <c r="K91" i="1"/>
  <c r="P91" i="1"/>
  <c r="K87" i="1"/>
  <c r="P87" i="1"/>
  <c r="K86" i="1"/>
  <c r="P86" i="1"/>
  <c r="K82" i="1"/>
  <c r="P82" i="1"/>
  <c r="K81" i="1"/>
  <c r="P81" i="1"/>
  <c r="K79" i="1"/>
  <c r="P79" i="1"/>
  <c r="K100" i="1"/>
  <c r="P100" i="1"/>
  <c r="K99" i="1"/>
  <c r="P99" i="1"/>
  <c r="K98" i="1"/>
  <c r="P98" i="1"/>
  <c r="K62" i="1"/>
  <c r="P62" i="1"/>
  <c r="K61" i="1"/>
  <c r="P61" i="1"/>
  <c r="K60" i="1"/>
  <c r="P60" i="1"/>
  <c r="K59" i="1"/>
  <c r="P59" i="1"/>
  <c r="K58" i="1"/>
  <c r="P58" i="1"/>
  <c r="K57" i="1"/>
  <c r="P57" i="1"/>
  <c r="K56" i="1"/>
  <c r="P56" i="1"/>
  <c r="K55" i="1"/>
  <c r="P55" i="1"/>
  <c r="K54" i="1"/>
  <c r="P54" i="1"/>
  <c r="K53" i="1"/>
  <c r="P53" i="1"/>
  <c r="K52" i="1"/>
  <c r="P52" i="1"/>
  <c r="K51" i="1"/>
  <c r="P51" i="1"/>
  <c r="K50" i="1"/>
  <c r="P50" i="1"/>
  <c r="K49" i="1"/>
  <c r="P49" i="1"/>
  <c r="K48" i="1"/>
  <c r="P48" i="1"/>
  <c r="K47" i="1"/>
  <c r="P47" i="1"/>
  <c r="K46" i="1"/>
  <c r="P46" i="1"/>
  <c r="K45" i="1"/>
  <c r="P45" i="1"/>
  <c r="K44" i="1"/>
  <c r="P44" i="1"/>
  <c r="K43" i="1"/>
  <c r="P43" i="1"/>
  <c r="K41" i="1"/>
  <c r="P41" i="1"/>
  <c r="K40" i="1"/>
  <c r="P40" i="1"/>
  <c r="K33" i="1"/>
  <c r="P33" i="1"/>
  <c r="K32" i="1"/>
  <c r="P32" i="1"/>
  <c r="K31" i="1"/>
  <c r="P31" i="1"/>
  <c r="K30" i="1"/>
  <c r="P30" i="1"/>
  <c r="K29" i="1"/>
  <c r="P29" i="1"/>
  <c r="K28" i="1"/>
  <c r="P28" i="1"/>
  <c r="K27" i="1"/>
  <c r="P27" i="1"/>
  <c r="K25" i="1"/>
  <c r="P25" i="1"/>
  <c r="K24" i="1"/>
  <c r="P24" i="1"/>
  <c r="K23" i="1"/>
  <c r="P23" i="1"/>
  <c r="K22" i="1"/>
  <c r="P22" i="1"/>
  <c r="K21" i="1"/>
  <c r="P21" i="1"/>
  <c r="K20" i="1"/>
  <c r="P20" i="1"/>
  <c r="K19" i="1"/>
  <c r="P19" i="1"/>
  <c r="K18" i="1"/>
  <c r="P18" i="1"/>
  <c r="K10" i="1"/>
  <c r="P10" i="1"/>
  <c r="K9" i="1"/>
  <c r="P9" i="1"/>
  <c r="K8" i="1"/>
  <c r="P8" i="1"/>
  <c r="K182" i="1"/>
  <c r="P182" i="1"/>
  <c r="K180" i="1"/>
  <c r="P180" i="1"/>
  <c r="K178" i="1"/>
  <c r="P178" i="1"/>
  <c r="K176" i="1"/>
  <c r="P176" i="1"/>
  <c r="K174" i="1"/>
  <c r="P174" i="1"/>
  <c r="K172" i="1"/>
  <c r="P172" i="1"/>
  <c r="K170" i="1"/>
  <c r="P170" i="1"/>
  <c r="K168" i="1"/>
  <c r="P168" i="1"/>
  <c r="K166" i="1"/>
  <c r="P166" i="1"/>
  <c r="K164" i="1"/>
  <c r="P164" i="1"/>
  <c r="K162" i="1"/>
  <c r="P162" i="1"/>
  <c r="K160" i="1"/>
  <c r="P160" i="1"/>
  <c r="K158" i="1"/>
  <c r="P158" i="1"/>
  <c r="K156" i="1"/>
  <c r="P156" i="1"/>
  <c r="K154" i="1"/>
  <c r="P154" i="1"/>
  <c r="K152" i="1"/>
  <c r="P152" i="1"/>
  <c r="K150" i="1"/>
  <c r="P150" i="1"/>
  <c r="K148" i="1"/>
  <c r="P148" i="1"/>
  <c r="K146" i="1"/>
  <c r="P146" i="1"/>
  <c r="K144" i="1"/>
  <c r="P144" i="1"/>
  <c r="K142" i="1"/>
  <c r="P142" i="1"/>
  <c r="K140" i="1"/>
  <c r="P140" i="1"/>
  <c r="K138" i="1"/>
  <c r="P138" i="1"/>
  <c r="K136" i="1"/>
  <c r="P136" i="1"/>
  <c r="K134" i="1"/>
  <c r="P134" i="1"/>
  <c r="K132" i="1"/>
  <c r="P132" i="1"/>
  <c r="K130" i="1"/>
  <c r="P130" i="1"/>
  <c r="K128" i="1"/>
  <c r="P128" i="1"/>
  <c r="K126" i="1"/>
  <c r="P126" i="1"/>
  <c r="K124" i="1"/>
  <c r="P124" i="1"/>
  <c r="K122" i="1"/>
  <c r="P122" i="1"/>
  <c r="K120" i="1"/>
  <c r="P120" i="1"/>
  <c r="K118" i="1"/>
  <c r="P118" i="1"/>
  <c r="K116" i="1"/>
  <c r="P116" i="1"/>
  <c r="K114" i="1"/>
  <c r="P114" i="1"/>
  <c r="K112" i="1"/>
  <c r="P112" i="1"/>
  <c r="K110" i="1"/>
  <c r="P110" i="1"/>
  <c r="K108" i="1"/>
  <c r="P108" i="1"/>
  <c r="K106" i="1"/>
  <c r="P106" i="1"/>
  <c r="K104" i="1"/>
  <c r="P104" i="1"/>
  <c r="K102" i="1"/>
  <c r="P102" i="1"/>
  <c r="K7" i="1"/>
  <c r="P7" i="1"/>
  <c r="N96" i="1"/>
  <c r="N94" i="1"/>
  <c r="N91" i="1"/>
  <c r="N89" i="1"/>
  <c r="N88" i="1"/>
  <c r="N86" i="1"/>
  <c r="N84" i="1"/>
  <c r="N83" i="1"/>
  <c r="N81" i="1"/>
  <c r="N100" i="1"/>
  <c r="N99" i="1"/>
  <c r="N98" i="1"/>
  <c r="N76" i="1"/>
  <c r="N74" i="1"/>
  <c r="N72" i="1"/>
  <c r="N71" i="1"/>
  <c r="N70" i="1"/>
  <c r="N68" i="1"/>
  <c r="N65" i="1"/>
  <c r="N42" i="1"/>
  <c r="N38" i="1"/>
  <c r="N36" i="1"/>
  <c r="N35" i="1"/>
  <c r="N17" i="1"/>
  <c r="N16" i="1"/>
  <c r="N182" i="1"/>
  <c r="N180" i="1"/>
  <c r="N178" i="1"/>
  <c r="N176" i="1"/>
  <c r="N174" i="1"/>
  <c r="N172" i="1"/>
  <c r="N170" i="1"/>
  <c r="N168" i="1"/>
  <c r="N166" i="1"/>
  <c r="N164" i="1"/>
  <c r="N162" i="1"/>
  <c r="N160" i="1"/>
  <c r="N158" i="1"/>
  <c r="N156" i="1"/>
  <c r="N154" i="1"/>
  <c r="N152" i="1"/>
  <c r="N150" i="1"/>
  <c r="N148" i="1"/>
  <c r="N146" i="1"/>
  <c r="N144" i="1"/>
  <c r="N142" i="1"/>
  <c r="N140" i="1"/>
  <c r="N138" i="1"/>
  <c r="N136" i="1"/>
  <c r="N134" i="1"/>
  <c r="N132" i="1"/>
  <c r="N130" i="1"/>
  <c r="N128" i="1"/>
  <c r="N126" i="1"/>
  <c r="N124" i="1"/>
  <c r="N122" i="1"/>
  <c r="N120" i="1"/>
  <c r="N118" i="1"/>
  <c r="N116" i="1"/>
  <c r="N114" i="1"/>
  <c r="N112" i="1"/>
  <c r="N110" i="1"/>
  <c r="N108" i="1"/>
  <c r="N106" i="1"/>
  <c r="N104" i="1"/>
  <c r="N102" i="1"/>
  <c r="N97" i="1"/>
  <c r="N95" i="1"/>
  <c r="N93" i="1"/>
  <c r="N92" i="1"/>
  <c r="N90" i="1"/>
  <c r="N87" i="1"/>
  <c r="N85" i="1"/>
  <c r="N82" i="1"/>
  <c r="N80" i="1"/>
  <c r="N79" i="1"/>
  <c r="N78" i="1"/>
  <c r="N77" i="1"/>
  <c r="N75" i="1"/>
  <c r="N73" i="1"/>
  <c r="N69" i="1"/>
  <c r="N67" i="1"/>
  <c r="N66" i="1"/>
  <c r="N64" i="1"/>
  <c r="N63" i="1"/>
  <c r="N39" i="1"/>
  <c r="N37" i="1"/>
  <c r="N34" i="1"/>
  <c r="N26" i="1"/>
  <c r="N15" i="1"/>
  <c r="N14" i="1"/>
  <c r="N13" i="1"/>
  <c r="N12" i="1"/>
  <c r="N11" i="1"/>
  <c r="N62" i="1"/>
  <c r="N61" i="1"/>
  <c r="N60" i="1"/>
  <c r="N58" i="1"/>
  <c r="N55" i="1"/>
  <c r="N54" i="1"/>
  <c r="N51" i="1"/>
  <c r="N50" i="1"/>
  <c r="N49" i="1"/>
  <c r="N45" i="1"/>
  <c r="N41" i="1"/>
  <c r="N32" i="1"/>
  <c r="N30" i="1"/>
  <c r="N29" i="1"/>
  <c r="N28" i="1"/>
  <c r="N25" i="1"/>
  <c r="N24" i="1"/>
  <c r="N22" i="1"/>
  <c r="N21" i="1"/>
  <c r="N20" i="1"/>
  <c r="N19" i="1"/>
  <c r="N18" i="1"/>
  <c r="N9" i="1"/>
  <c r="N7" i="1"/>
  <c r="J75" i="1"/>
  <c r="O101" i="1"/>
  <c r="O143" i="1"/>
  <c r="O111" i="1"/>
  <c r="O103" i="1"/>
  <c r="J95" i="1"/>
  <c r="O26" i="1"/>
  <c r="H26" i="1"/>
  <c r="O167" i="1"/>
  <c r="O92" i="1"/>
  <c r="O77" i="1"/>
  <c r="O177" i="1"/>
  <c r="O127" i="1"/>
  <c r="O123" i="1"/>
  <c r="O28" i="1"/>
  <c r="O32" i="1"/>
  <c r="H28" i="1"/>
  <c r="O181" i="1"/>
  <c r="O155" i="1"/>
  <c r="O135" i="1"/>
  <c r="O133" i="1"/>
  <c r="O99" i="1"/>
  <c r="O71" i="1"/>
  <c r="O55" i="1"/>
  <c r="O69" i="1"/>
  <c r="O173" i="1"/>
  <c r="O163" i="1"/>
  <c r="O161" i="1"/>
  <c r="O151" i="1"/>
  <c r="O149" i="1"/>
  <c r="O139" i="1"/>
  <c r="O119" i="1"/>
  <c r="O117" i="1"/>
  <c r="O107" i="1"/>
  <c r="O87" i="1"/>
  <c r="O14" i="1"/>
  <c r="O12" i="1"/>
  <c r="H99" i="1"/>
  <c r="O88" i="1"/>
  <c r="O85" i="1"/>
  <c r="O50" i="1"/>
  <c r="O39" i="1"/>
  <c r="O37" i="1"/>
  <c r="O22" i="1"/>
  <c r="O20" i="1"/>
  <c r="O18" i="1"/>
  <c r="O171" i="1"/>
  <c r="O165" i="1"/>
  <c r="O159" i="1"/>
  <c r="O147" i="1"/>
  <c r="O141" i="1"/>
  <c r="O131" i="1"/>
  <c r="O125" i="1"/>
  <c r="O115" i="1"/>
  <c r="O109" i="1"/>
  <c r="O98" i="1"/>
  <c r="O97" i="1"/>
  <c r="O82" i="1"/>
  <c r="O79" i="1"/>
  <c r="O67" i="1"/>
  <c r="O43" i="1"/>
  <c r="H37" i="1"/>
  <c r="O17" i="1"/>
  <c r="O80" i="1"/>
  <c r="O73" i="1"/>
  <c r="O169" i="1"/>
  <c r="O157" i="1"/>
  <c r="O153" i="1"/>
  <c r="O145" i="1"/>
  <c r="O137" i="1"/>
  <c r="O129" i="1"/>
  <c r="O121" i="1"/>
  <c r="O113" i="1"/>
  <c r="O105" i="1"/>
  <c r="O36" i="1"/>
  <c r="H36" i="1"/>
  <c r="O34" i="1"/>
  <c r="H34" i="1"/>
  <c r="O30" i="1"/>
  <c r="H30" i="1"/>
  <c r="O25" i="1"/>
  <c r="H25" i="1"/>
  <c r="O65" i="1"/>
  <c r="O60" i="1"/>
  <c r="O49" i="1"/>
  <c r="O47" i="1"/>
  <c r="O27" i="1"/>
  <c r="O24" i="1"/>
  <c r="H98" i="1"/>
  <c r="H65" i="1"/>
  <c r="H60" i="1"/>
  <c r="H43" i="1"/>
  <c r="H49" i="1"/>
  <c r="O66" i="1"/>
  <c r="O53" i="1"/>
  <c r="O52" i="1"/>
  <c r="O41" i="1"/>
  <c r="H27" i="1"/>
  <c r="H17" i="1"/>
  <c r="O8" i="1"/>
  <c r="O170" i="1"/>
  <c r="O162" i="1"/>
  <c r="O154" i="1"/>
  <c r="O16" i="1"/>
  <c r="H16" i="1"/>
  <c r="O45" i="1"/>
  <c r="O10" i="1"/>
  <c r="O166" i="1"/>
  <c r="O158" i="1"/>
  <c r="O23" i="1"/>
  <c r="O21" i="1"/>
  <c r="O19" i="1"/>
  <c r="O183" i="1"/>
  <c r="O179" i="1"/>
  <c r="O175" i="1"/>
  <c r="O168" i="1"/>
  <c r="O164" i="1"/>
  <c r="O160" i="1"/>
  <c r="O156" i="1"/>
  <c r="O152" i="1"/>
  <c r="O148" i="1"/>
  <c r="O144" i="1"/>
  <c r="O140" i="1"/>
  <c r="O136" i="1"/>
  <c r="O132" i="1"/>
  <c r="O128" i="1"/>
  <c r="O124" i="1"/>
  <c r="O120" i="1"/>
  <c r="O116" i="1"/>
  <c r="O112" i="1"/>
  <c r="O108" i="1"/>
  <c r="O104" i="1"/>
  <c r="O150" i="1"/>
  <c r="O146" i="1"/>
  <c r="O142" i="1"/>
  <c r="O138" i="1"/>
  <c r="O134" i="1"/>
  <c r="O130" i="1"/>
  <c r="O126" i="1"/>
  <c r="O122" i="1"/>
  <c r="O118" i="1"/>
  <c r="O114" i="1"/>
  <c r="O110" i="1"/>
  <c r="O106" i="1"/>
  <c r="O102" i="1"/>
  <c r="O96" i="1"/>
  <c r="H96" i="1"/>
  <c r="O93" i="1"/>
  <c r="H93" i="1"/>
  <c r="O90" i="1"/>
  <c r="H90" i="1"/>
  <c r="O84" i="1"/>
  <c r="H84" i="1"/>
  <c r="O74" i="1"/>
  <c r="H74" i="1"/>
  <c r="O51" i="1"/>
  <c r="H51" i="1"/>
  <c r="O42" i="1"/>
  <c r="H42" i="1"/>
  <c r="O40" i="1"/>
  <c r="H40" i="1"/>
  <c r="O83" i="1"/>
  <c r="H83" i="1"/>
  <c r="O78" i="1"/>
  <c r="H78" i="1"/>
  <c r="O72" i="1"/>
  <c r="H72" i="1"/>
  <c r="O61" i="1"/>
  <c r="H61" i="1"/>
  <c r="O56" i="1"/>
  <c r="H56" i="1"/>
  <c r="O58" i="1"/>
  <c r="O94" i="1"/>
  <c r="H94" i="1"/>
  <c r="O91" i="1"/>
  <c r="H91" i="1"/>
  <c r="O81" i="1"/>
  <c r="H81" i="1"/>
  <c r="O76" i="1"/>
  <c r="H76" i="1"/>
  <c r="O64" i="1"/>
  <c r="H64" i="1"/>
  <c r="O57" i="1"/>
  <c r="H57" i="1"/>
  <c r="O100" i="1"/>
  <c r="O89" i="1"/>
  <c r="O86" i="1"/>
  <c r="O70" i="1"/>
  <c r="O68" i="1"/>
  <c r="O62" i="1"/>
  <c r="O46" i="1"/>
  <c r="O33" i="1"/>
  <c r="O31" i="1"/>
  <c r="H31" i="1"/>
  <c r="O29" i="1"/>
  <c r="H29" i="1"/>
  <c r="O63" i="1"/>
  <c r="O59" i="1"/>
  <c r="O54" i="1"/>
  <c r="O48" i="1"/>
  <c r="O44" i="1"/>
  <c r="O38" i="1"/>
  <c r="O35" i="1"/>
  <c r="O182" i="1"/>
  <c r="O178" i="1"/>
  <c r="O174" i="1"/>
  <c r="O172" i="1"/>
  <c r="H19" i="1"/>
  <c r="O15" i="1"/>
  <c r="O11" i="1"/>
  <c r="O180" i="1"/>
  <c r="O176" i="1"/>
  <c r="O13" i="1"/>
  <c r="O9" i="1"/>
  <c r="O7" i="1"/>
  <c r="Q95" i="1" l="1"/>
  <c r="R95" i="1" s="1"/>
  <c r="Q75" i="1"/>
  <c r="R75" i="1" s="1"/>
  <c r="Q102" i="1"/>
  <c r="R102" i="1" s="1"/>
  <c r="Q110" i="1"/>
  <c r="R110" i="1" s="1"/>
  <c r="Q154" i="1"/>
  <c r="R154" i="1" s="1"/>
  <c r="Q49" i="1"/>
  <c r="R49" i="1" s="1"/>
  <c r="Q88" i="1"/>
  <c r="R88" i="1" s="1"/>
  <c r="Q12" i="1"/>
  <c r="R12" i="1" s="1"/>
  <c r="Q139" i="1"/>
  <c r="R139" i="1" s="1"/>
  <c r="Q69" i="1"/>
  <c r="R69" i="1" s="1"/>
  <c r="Q77" i="1"/>
  <c r="R77" i="1" s="1"/>
  <c r="Q26" i="1"/>
  <c r="R26" i="1" s="1"/>
  <c r="Q13" i="1"/>
  <c r="R13" i="1" s="1"/>
  <c r="Q172" i="1"/>
  <c r="R172" i="1" s="1"/>
  <c r="Q63" i="1"/>
  <c r="R63" i="1" s="1"/>
  <c r="Q61" i="1"/>
  <c r="R61" i="1" s="1"/>
  <c r="Q9" i="1"/>
  <c r="R9" i="1" s="1"/>
  <c r="Q64" i="1"/>
  <c r="R64" i="1" s="1"/>
  <c r="Q78" i="1"/>
  <c r="R78" i="1" s="1"/>
  <c r="Q42" i="1"/>
  <c r="R42" i="1" s="1"/>
  <c r="Q51" i="1"/>
  <c r="R51" i="1" s="1"/>
  <c r="Q90" i="1"/>
  <c r="R90" i="1" s="1"/>
  <c r="Q93" i="1"/>
  <c r="R93" i="1" s="1"/>
  <c r="Q128" i="1"/>
  <c r="R128" i="1" s="1"/>
  <c r="Q168" i="1"/>
  <c r="R168" i="1" s="1"/>
  <c r="Q52" i="1"/>
  <c r="R52" i="1" s="1"/>
  <c r="Q66" i="1"/>
  <c r="R66" i="1" s="1"/>
  <c r="Q80" i="1"/>
  <c r="R80" i="1" s="1"/>
  <c r="Q18" i="1"/>
  <c r="R18" i="1" s="1"/>
  <c r="Q22" i="1"/>
  <c r="R22" i="1" s="1"/>
  <c r="Q39" i="1"/>
  <c r="R39" i="1" s="1"/>
  <c r="Q85" i="1"/>
  <c r="R85" i="1" s="1"/>
  <c r="Q32" i="1"/>
  <c r="R32" i="1" s="1"/>
  <c r="Q92" i="1"/>
  <c r="R92" i="1" s="1"/>
  <c r="Q47" i="1"/>
  <c r="R47" i="1" s="1"/>
  <c r="Q106" i="1"/>
  <c r="R106" i="1" s="1"/>
  <c r="Q37" i="1"/>
  <c r="R37" i="1" s="1"/>
  <c r="Q7" i="1"/>
  <c r="R7" i="1" s="1"/>
  <c r="Q180" i="1"/>
  <c r="R180" i="1" s="1"/>
  <c r="Q11" i="1"/>
  <c r="R11" i="1" s="1"/>
  <c r="Q15" i="1"/>
  <c r="R15" i="1" s="1"/>
  <c r="Q182" i="1"/>
  <c r="R182" i="1" s="1"/>
  <c r="Q54" i="1"/>
  <c r="R54" i="1" s="1"/>
  <c r="Q29" i="1"/>
  <c r="R29" i="1" s="1"/>
  <c r="Q62" i="1"/>
  <c r="R62" i="1" s="1"/>
  <c r="Q58" i="1"/>
  <c r="R58" i="1" s="1"/>
  <c r="Q122" i="1"/>
  <c r="R122" i="1" s="1"/>
  <c r="Q138" i="1"/>
  <c r="R138" i="1" s="1"/>
  <c r="Q124" i="1"/>
  <c r="R124" i="1" s="1"/>
  <c r="Q132" i="1"/>
  <c r="R132" i="1" s="1"/>
  <c r="Q177" i="1"/>
  <c r="R177" i="1" s="1"/>
  <c r="Q19" i="1"/>
  <c r="R19" i="1" s="1"/>
  <c r="Q21" i="1"/>
  <c r="R21" i="1" s="1"/>
  <c r="Q45" i="1"/>
  <c r="R45" i="1" s="1"/>
  <c r="Q41" i="1"/>
  <c r="R41" i="1" s="1"/>
  <c r="Q24" i="1"/>
  <c r="R24" i="1" s="1"/>
  <c r="Q60" i="1"/>
  <c r="R60" i="1" s="1"/>
  <c r="Q25" i="1"/>
  <c r="R25" i="1" s="1"/>
  <c r="Q30" i="1"/>
  <c r="R30" i="1" s="1"/>
  <c r="Q34" i="1"/>
  <c r="R34" i="1" s="1"/>
  <c r="Q73" i="1"/>
  <c r="R73" i="1" s="1"/>
  <c r="Q67" i="1"/>
  <c r="R67" i="1" s="1"/>
  <c r="Q79" i="1"/>
  <c r="R79" i="1" s="1"/>
  <c r="Q82" i="1"/>
  <c r="R82" i="1" s="1"/>
  <c r="Q97" i="1"/>
  <c r="R97" i="1" s="1"/>
  <c r="Q20" i="1"/>
  <c r="R20" i="1" s="1"/>
  <c r="Q50" i="1"/>
  <c r="R50" i="1" s="1"/>
  <c r="Q14" i="1"/>
  <c r="R14" i="1" s="1"/>
  <c r="Q87" i="1"/>
  <c r="R87" i="1" s="1"/>
  <c r="Q55" i="1"/>
  <c r="R55" i="1" s="1"/>
  <c r="Q99" i="1"/>
  <c r="R99" i="1" s="1"/>
  <c r="Q28" i="1"/>
  <c r="R28" i="1" s="1"/>
  <c r="Q149" i="1"/>
  <c r="R149" i="1" s="1"/>
  <c r="Q38" i="1"/>
  <c r="R38" i="1" s="1"/>
  <c r="Q108" i="1"/>
  <c r="R108" i="1" s="1"/>
  <c r="Q115" i="1"/>
  <c r="R115" i="1" s="1"/>
  <c r="Q116" i="1"/>
  <c r="R116" i="1" s="1"/>
  <c r="Q123" i="1"/>
  <c r="R123" i="1" s="1"/>
  <c r="Q131" i="1"/>
  <c r="R131" i="1" s="1"/>
  <c r="Q140" i="1"/>
  <c r="R140" i="1" s="1"/>
  <c r="Q148" i="1"/>
  <c r="R148" i="1" s="1"/>
  <c r="Q155" i="1"/>
  <c r="R155" i="1" s="1"/>
  <c r="Q163" i="1"/>
  <c r="R163" i="1" s="1"/>
  <c r="Q181" i="1"/>
  <c r="R181" i="1" s="1"/>
  <c r="Q117" i="1"/>
  <c r="R117" i="1" s="1"/>
  <c r="Q142" i="1"/>
  <c r="R142" i="1" s="1"/>
  <c r="Q118" i="1"/>
  <c r="R118" i="1" s="1"/>
  <c r="Q126" i="1"/>
  <c r="R126" i="1" s="1"/>
  <c r="Q134" i="1"/>
  <c r="R134" i="1" s="1"/>
  <c r="Q112" i="1"/>
  <c r="R112" i="1" s="1"/>
  <c r="Q144" i="1"/>
  <c r="R144" i="1" s="1"/>
  <c r="Q10" i="1"/>
  <c r="R10" i="1" s="1"/>
  <c r="Q162" i="1"/>
  <c r="R162" i="1" s="1"/>
  <c r="Q147" i="1"/>
  <c r="R147" i="1" s="1"/>
  <c r="Q156" i="1"/>
  <c r="R156" i="1" s="1"/>
  <c r="Q164" i="1"/>
  <c r="R164" i="1" s="1"/>
  <c r="Q158" i="1"/>
  <c r="R158" i="1" s="1"/>
  <c r="Q170" i="1"/>
  <c r="R170" i="1" s="1"/>
  <c r="Q176" i="1"/>
  <c r="R176" i="1" s="1"/>
  <c r="Q178" i="1"/>
  <c r="R178" i="1" s="1"/>
  <c r="Q31" i="1"/>
  <c r="R31" i="1" s="1"/>
  <c r="Q96" i="1"/>
  <c r="R96" i="1" s="1"/>
  <c r="Q150" i="1"/>
  <c r="R150" i="1" s="1"/>
  <c r="Q107" i="1"/>
  <c r="R107" i="1" s="1"/>
  <c r="Q171" i="1"/>
  <c r="R171" i="1" s="1"/>
  <c r="Q65" i="1"/>
  <c r="R65" i="1" s="1"/>
  <c r="Q133" i="1"/>
  <c r="R133" i="1" s="1"/>
  <c r="Q71" i="1"/>
  <c r="R71" i="1" s="1"/>
  <c r="Q174" i="1"/>
  <c r="R174" i="1" s="1"/>
  <c r="Q16" i="1"/>
  <c r="R16" i="1" s="1"/>
  <c r="Q8" i="1"/>
  <c r="R8" i="1" s="1"/>
  <c r="Q36" i="1"/>
  <c r="R36" i="1" s="1"/>
  <c r="Q104" i="1"/>
  <c r="R104" i="1" s="1"/>
  <c r="Q109" i="1"/>
  <c r="R109" i="1" s="1"/>
  <c r="Q114" i="1"/>
  <c r="R114" i="1" s="1"/>
  <c r="Q120" i="1"/>
  <c r="R120" i="1" s="1"/>
  <c r="Q125" i="1"/>
  <c r="R125" i="1" s="1"/>
  <c r="Q130" i="1"/>
  <c r="R130" i="1" s="1"/>
  <c r="Q136" i="1"/>
  <c r="R136" i="1" s="1"/>
  <c r="Q141" i="1"/>
  <c r="R141" i="1" s="1"/>
  <c r="Q146" i="1"/>
  <c r="R146" i="1" s="1"/>
  <c r="Q152" i="1"/>
  <c r="R152" i="1" s="1"/>
  <c r="Q160" i="1"/>
  <c r="R160" i="1" s="1"/>
  <c r="Q101" i="1"/>
  <c r="R101" i="1" s="1"/>
  <c r="Q53" i="1"/>
  <c r="R53" i="1" s="1"/>
  <c r="Q166" i="1"/>
  <c r="R166" i="1" s="1"/>
  <c r="Q103" i="1"/>
  <c r="R103" i="1" s="1"/>
  <c r="Q119" i="1"/>
  <c r="R119" i="1" s="1"/>
  <c r="Q135" i="1"/>
  <c r="R135" i="1" s="1"/>
  <c r="Q143" i="1"/>
  <c r="R143" i="1" s="1"/>
  <c r="Q151" i="1"/>
  <c r="R151" i="1" s="1"/>
  <c r="Q159" i="1"/>
  <c r="R159" i="1" s="1"/>
  <c r="Q167" i="1"/>
  <c r="R167" i="1" s="1"/>
  <c r="Q98" i="1"/>
  <c r="R98" i="1" s="1"/>
  <c r="Q44" i="1"/>
  <c r="R44" i="1" s="1"/>
  <c r="Q68" i="1"/>
  <c r="R68" i="1" s="1"/>
  <c r="Q86" i="1"/>
  <c r="R86" i="1" s="1"/>
  <c r="Q17" i="1"/>
  <c r="R17" i="1" s="1"/>
  <c r="Q105" i="1"/>
  <c r="R105" i="1" s="1"/>
  <c r="Q113" i="1"/>
  <c r="R113" i="1" s="1"/>
  <c r="Q121" i="1"/>
  <c r="R121" i="1" s="1"/>
  <c r="Q129" i="1"/>
  <c r="R129" i="1" s="1"/>
  <c r="Q137" i="1"/>
  <c r="R137" i="1" s="1"/>
  <c r="Q145" i="1"/>
  <c r="R145" i="1" s="1"/>
  <c r="Q27" i="1"/>
  <c r="R27" i="1" s="1"/>
  <c r="Q43" i="1"/>
  <c r="R43" i="1" s="1"/>
  <c r="Q70" i="1"/>
  <c r="R70" i="1" s="1"/>
  <c r="Q89" i="1"/>
  <c r="R89" i="1" s="1"/>
  <c r="Q100" i="1"/>
  <c r="R100" i="1" s="1"/>
  <c r="Q111" i="1"/>
  <c r="R111" i="1" s="1"/>
  <c r="Q127" i="1"/>
  <c r="R127" i="1" s="1"/>
  <c r="Q173" i="1"/>
  <c r="R173" i="1" s="1"/>
  <c r="Q161" i="1"/>
  <c r="R161" i="1" s="1"/>
  <c r="Q23" i="1"/>
  <c r="R23" i="1" s="1"/>
  <c r="Q76" i="1"/>
  <c r="R76" i="1" s="1"/>
  <c r="Q81" i="1"/>
  <c r="R81" i="1" s="1"/>
  <c r="Q91" i="1"/>
  <c r="R91" i="1" s="1"/>
  <c r="Q94" i="1"/>
  <c r="R94" i="1" s="1"/>
  <c r="Q153" i="1"/>
  <c r="R153" i="1" s="1"/>
  <c r="Q165" i="1"/>
  <c r="R165" i="1" s="1"/>
  <c r="Q35" i="1"/>
  <c r="R35" i="1" s="1"/>
  <c r="Q157" i="1"/>
  <c r="R157" i="1" s="1"/>
  <c r="Q169" i="1"/>
  <c r="R169" i="1" s="1"/>
  <c r="Q46" i="1"/>
  <c r="R46" i="1" s="1"/>
  <c r="Q57" i="1"/>
  <c r="R57" i="1" s="1"/>
  <c r="Q59" i="1"/>
  <c r="R59" i="1" s="1"/>
  <c r="Q175" i="1"/>
  <c r="R175" i="1" s="1"/>
  <c r="Q179" i="1"/>
  <c r="R179" i="1" s="1"/>
  <c r="Q183" i="1"/>
  <c r="R183" i="1" s="1"/>
  <c r="Q48" i="1"/>
  <c r="R48" i="1" s="1"/>
  <c r="Q33" i="1"/>
  <c r="R33" i="1" s="1"/>
  <c r="Q56" i="1"/>
  <c r="R56" i="1" s="1"/>
  <c r="Q72" i="1"/>
  <c r="R72" i="1" s="1"/>
  <c r="Q83" i="1"/>
  <c r="R83" i="1" s="1"/>
  <c r="Q40" i="1"/>
  <c r="R40" i="1" s="1"/>
  <c r="Q74" i="1"/>
  <c r="R74" i="1" s="1"/>
  <c r="Q84" i="1"/>
  <c r="R84" i="1" s="1"/>
  <c r="S84" i="1" l="1"/>
  <c r="A84" i="1" s="1"/>
  <c r="S60" i="1"/>
  <c r="A60" i="1" s="1"/>
  <c r="S15" i="1"/>
  <c r="A15" i="1" s="1"/>
  <c r="S72" i="1"/>
  <c r="A72" i="1" s="1"/>
  <c r="S147" i="1"/>
  <c r="A147" i="1" s="1"/>
  <c r="S26" i="1"/>
  <c r="A26" i="1" s="1"/>
  <c r="S117" i="1"/>
  <c r="A117" i="1" s="1"/>
  <c r="S182" i="1"/>
  <c r="A182" i="1" s="1"/>
  <c r="S133" i="1"/>
  <c r="A133" i="1" s="1"/>
  <c r="S43" i="1"/>
  <c r="A43" i="1" s="1"/>
  <c r="S154" i="1"/>
  <c r="A154" i="1" s="1"/>
  <c r="S69" i="1"/>
  <c r="A69" i="1" s="1"/>
  <c r="S125" i="1"/>
  <c r="A125" i="1" s="1"/>
  <c r="S138" i="1"/>
  <c r="A138" i="1" s="1"/>
  <c r="S68" i="1"/>
  <c r="A68" i="1" s="1"/>
  <c r="S70" i="1"/>
  <c r="A70" i="1" s="1"/>
  <c r="S33" i="1"/>
  <c r="A33" i="1" s="1"/>
  <c r="S19" i="1"/>
  <c r="A19" i="1" s="1"/>
  <c r="S181" i="1"/>
  <c r="A181" i="1" s="1"/>
  <c r="S22" i="1"/>
  <c r="A22" i="1" s="1"/>
  <c r="S16" i="1"/>
  <c r="A16" i="1" s="1"/>
  <c r="S30" i="1"/>
  <c r="A30" i="1" s="1"/>
  <c r="S146" i="1"/>
  <c r="A146" i="1" s="1"/>
  <c r="S21" i="1"/>
  <c r="A21" i="1" s="1"/>
  <c r="S118" i="1"/>
  <c r="A118" i="1" s="1"/>
  <c r="S17" i="1"/>
  <c r="A17" i="1" s="1"/>
  <c r="S175" i="1"/>
  <c r="A175" i="1" s="1"/>
  <c r="S165" i="1"/>
  <c r="A165" i="1" s="1"/>
  <c r="S75" i="1"/>
  <c r="A75" i="1" s="1"/>
  <c r="S140" i="1"/>
  <c r="A140" i="1" s="1"/>
  <c r="S97" i="1"/>
  <c r="A97" i="1" s="1"/>
  <c r="S150" i="1"/>
  <c r="A150" i="1" s="1"/>
  <c r="S29" i="1"/>
  <c r="A29" i="1" s="1"/>
  <c r="S94" i="1"/>
  <c r="A94" i="1" s="1"/>
  <c r="S18" i="1"/>
  <c r="A18" i="1" s="1"/>
  <c r="S27" i="1"/>
  <c r="A27" i="1" s="1"/>
  <c r="S49" i="1"/>
  <c r="A49" i="1" s="1"/>
  <c r="S120" i="1"/>
  <c r="A120" i="1" s="1"/>
  <c r="S176" i="1"/>
  <c r="A176" i="1" s="1"/>
  <c r="S52" i="1"/>
  <c r="A52" i="1" s="1"/>
  <c r="S121" i="1"/>
  <c r="A121" i="1" s="1"/>
  <c r="S32" i="1"/>
  <c r="A32" i="1" s="1"/>
  <c r="S73" i="1"/>
  <c r="A73" i="1" s="1"/>
  <c r="S23" i="1"/>
  <c r="A23" i="1" s="1"/>
  <c r="S112" i="1"/>
  <c r="A112" i="1" s="1"/>
  <c r="S110" i="1"/>
  <c r="A110" i="1" s="1"/>
  <c r="S48" i="1"/>
  <c r="A48" i="1" s="1"/>
  <c r="S20" i="1"/>
  <c r="A20" i="1" s="1"/>
  <c r="S167" i="1"/>
  <c r="A167" i="1" s="1"/>
  <c r="S151" i="1"/>
  <c r="A151" i="1" s="1"/>
  <c r="S119" i="1"/>
  <c r="A119" i="1" s="1"/>
  <c r="S141" i="1"/>
  <c r="A141" i="1" s="1"/>
  <c r="S130" i="1"/>
  <c r="A130" i="1" s="1"/>
  <c r="S161" i="1"/>
  <c r="A161" i="1" s="1"/>
  <c r="S37" i="1"/>
  <c r="A37" i="1" s="1"/>
  <c r="S28" i="1"/>
  <c r="A28" i="1" s="1"/>
  <c r="S128" i="1"/>
  <c r="A128" i="1" s="1"/>
  <c r="S9" i="1"/>
  <c r="A9" i="1" s="1"/>
  <c r="S149" i="1"/>
  <c r="A149" i="1" s="1"/>
  <c r="S158" i="1"/>
  <c r="A158" i="1" s="1"/>
  <c r="S180" i="1"/>
  <c r="A180" i="1" s="1"/>
  <c r="S79" i="1"/>
  <c r="A79" i="1" s="1"/>
  <c r="S87" i="1"/>
  <c r="A87" i="1" s="1"/>
  <c r="S41" i="1"/>
  <c r="A41" i="1" s="1"/>
  <c r="S157" i="1"/>
  <c r="A157" i="1" s="1"/>
  <c r="S135" i="1"/>
  <c r="A135" i="1" s="1"/>
  <c r="S137" i="1"/>
  <c r="A137" i="1" s="1"/>
  <c r="S173" i="1"/>
  <c r="A173" i="1" s="1"/>
  <c r="S77" i="1"/>
  <c r="A77" i="1" s="1"/>
  <c r="S132" i="1"/>
  <c r="A132" i="1" s="1"/>
  <c r="S163" i="1"/>
  <c r="A163" i="1" s="1"/>
  <c r="S96" i="1"/>
  <c r="A96" i="1" s="1"/>
  <c r="S170" i="1"/>
  <c r="A170" i="1" s="1"/>
  <c r="S10" i="1"/>
  <c r="A10" i="1" s="1"/>
  <c r="S148" i="1"/>
  <c r="A148" i="1" s="1"/>
  <c r="S56" i="1"/>
  <c r="A56" i="1" s="1"/>
  <c r="S31" i="1"/>
  <c r="A31" i="1" s="1"/>
  <c r="S127" i="1"/>
  <c r="A127" i="1" s="1"/>
  <c r="S61" i="1"/>
  <c r="A61" i="1" s="1"/>
  <c r="S78" i="1"/>
  <c r="A78" i="1" s="1"/>
  <c r="S14" i="1"/>
  <c r="A14" i="1" s="1"/>
  <c r="S166" i="1"/>
  <c r="A166" i="1" s="1"/>
  <c r="S164" i="1"/>
  <c r="A164" i="1" s="1"/>
  <c r="S81" i="1"/>
  <c r="A81" i="1" s="1"/>
  <c r="S86" i="1"/>
  <c r="A86" i="1" s="1"/>
  <c r="S63" i="1"/>
  <c r="A63" i="1" s="1"/>
  <c r="S139" i="1"/>
  <c r="A139" i="1" s="1"/>
  <c r="S123" i="1"/>
  <c r="A123" i="1" s="1"/>
  <c r="S107" i="1"/>
  <c r="A107" i="1" s="1"/>
  <c r="S45" i="1"/>
  <c r="A45" i="1" s="1"/>
  <c r="S143" i="1"/>
  <c r="A143" i="1" s="1"/>
  <c r="S111" i="1"/>
  <c r="A111" i="1" s="1"/>
  <c r="S129" i="1"/>
  <c r="A129" i="1" s="1"/>
  <c r="S34" i="1"/>
  <c r="A34" i="1" s="1"/>
  <c r="S93" i="1"/>
  <c r="A93" i="1" s="1"/>
  <c r="S57" i="1"/>
  <c r="A57" i="1" s="1"/>
  <c r="S51" i="1"/>
  <c r="A51" i="1" s="1"/>
  <c r="S156" i="1"/>
  <c r="A156" i="1" s="1"/>
  <c r="S116" i="1"/>
  <c r="A116" i="1" s="1"/>
  <c r="S98" i="1"/>
  <c r="A98" i="1" s="1"/>
  <c r="S58" i="1"/>
  <c r="A58" i="1" s="1"/>
  <c r="S74" i="1"/>
  <c r="A74" i="1" s="1"/>
  <c r="S91" i="1"/>
  <c r="A91" i="1" s="1"/>
  <c r="S59" i="1"/>
  <c r="A59" i="1" s="1"/>
  <c r="S153" i="1"/>
  <c r="A153" i="1" s="1"/>
  <c r="S131" i="1"/>
  <c r="A131" i="1" s="1"/>
  <c r="S115" i="1"/>
  <c r="A115" i="1" s="1"/>
  <c r="S95" i="1"/>
  <c r="A95" i="1" s="1"/>
  <c r="S67" i="1"/>
  <c r="A67" i="1" s="1"/>
  <c r="S55" i="1"/>
  <c r="A55" i="1" s="1"/>
  <c r="S12" i="1"/>
  <c r="A12" i="1" s="1"/>
  <c r="S152" i="1"/>
  <c r="A152" i="1" s="1"/>
  <c r="S108" i="1"/>
  <c r="A108" i="1" s="1"/>
  <c r="S71" i="1"/>
  <c r="A71" i="1" s="1"/>
  <c r="S54" i="1"/>
  <c r="A54" i="1" s="1"/>
  <c r="S36" i="1"/>
  <c r="A36" i="1" s="1"/>
  <c r="S50" i="1"/>
  <c r="A50" i="1" s="1"/>
  <c r="S134" i="1"/>
  <c r="A134" i="1" s="1"/>
  <c r="S178" i="1"/>
  <c r="A178" i="1" s="1"/>
  <c r="S99" i="1"/>
  <c r="A99" i="1" s="1"/>
  <c r="S174" i="1"/>
  <c r="A174" i="1" s="1"/>
  <c r="S162" i="1"/>
  <c r="A162" i="1" s="1"/>
  <c r="S126" i="1"/>
  <c r="A126" i="1" s="1"/>
  <c r="S172" i="1"/>
  <c r="A172" i="1" s="1"/>
  <c r="S40" i="1"/>
  <c r="A40" i="1" s="1"/>
  <c r="S46" i="1"/>
  <c r="A46" i="1" s="1"/>
  <c r="S82" i="1"/>
  <c r="A82" i="1" s="1"/>
  <c r="S65" i="1"/>
  <c r="A65" i="1" s="1"/>
  <c r="S88" i="1"/>
  <c r="A88" i="1" s="1"/>
  <c r="S53" i="1"/>
  <c r="A53" i="1" s="1"/>
  <c r="S80" i="1"/>
  <c r="A80" i="1" s="1"/>
  <c r="S66" i="1"/>
  <c r="A66" i="1" s="1"/>
  <c r="S83" i="1"/>
  <c r="A83" i="1" s="1"/>
  <c r="S7" i="1"/>
  <c r="A7" i="1" s="1"/>
  <c r="S113" i="1"/>
  <c r="A113" i="1" s="1"/>
  <c r="S169" i="1"/>
  <c r="A169" i="1" s="1"/>
  <c r="S159" i="1"/>
  <c r="A159" i="1" s="1"/>
  <c r="S155" i="1"/>
  <c r="A155" i="1" s="1"/>
  <c r="S105" i="1"/>
  <c r="A105" i="1" s="1"/>
  <c r="S101" i="1"/>
  <c r="A101" i="1" s="1"/>
  <c r="S145" i="1"/>
  <c r="A145" i="1" s="1"/>
  <c r="S109" i="1"/>
  <c r="A109" i="1" s="1"/>
  <c r="S103" i="1"/>
  <c r="A103" i="1" s="1"/>
  <c r="S100" i="1"/>
  <c r="A100" i="1" s="1"/>
  <c r="S76" i="1"/>
  <c r="A76" i="1" s="1"/>
  <c r="S44" i="1"/>
  <c r="A44" i="1" s="1"/>
  <c r="S35" i="1"/>
  <c r="A35" i="1" s="1"/>
  <c r="S171" i="1"/>
  <c r="A171" i="1" s="1"/>
  <c r="S104" i="1"/>
  <c r="A104" i="1" s="1"/>
  <c r="S62" i="1"/>
  <c r="A62" i="1" s="1"/>
  <c r="S13" i="1"/>
  <c r="A13" i="1" s="1"/>
  <c r="S11" i="1"/>
  <c r="A11" i="1" s="1"/>
  <c r="S122" i="1"/>
  <c r="A122" i="1" s="1"/>
  <c r="S106" i="1"/>
  <c r="A106" i="1" s="1"/>
  <c r="S179" i="1"/>
  <c r="A179" i="1" s="1"/>
  <c r="S168" i="1"/>
  <c r="A168" i="1" s="1"/>
  <c r="S136" i="1"/>
  <c r="A136" i="1" s="1"/>
  <c r="S92" i="1"/>
  <c r="A92" i="1" s="1"/>
  <c r="S24" i="1"/>
  <c r="A24" i="1" s="1"/>
  <c r="S47" i="1"/>
  <c r="A47" i="1" s="1"/>
  <c r="S25" i="1"/>
  <c r="A25" i="1" s="1"/>
  <c r="S160" i="1"/>
  <c r="A160" i="1" s="1"/>
  <c r="S89" i="1"/>
  <c r="A89" i="1" s="1"/>
  <c r="S90" i="1"/>
  <c r="A90" i="1" s="1"/>
  <c r="S38" i="1"/>
  <c r="A38" i="1" s="1"/>
  <c r="S64" i="1"/>
  <c r="A64" i="1" s="1"/>
  <c r="S42" i="1"/>
  <c r="A42" i="1" s="1"/>
  <c r="S183" i="1"/>
  <c r="A183" i="1" s="1"/>
  <c r="S142" i="1"/>
  <c r="A142" i="1" s="1"/>
  <c r="S114" i="1"/>
  <c r="A114" i="1" s="1"/>
  <c r="S102" i="1"/>
  <c r="A102" i="1" s="1"/>
  <c r="S177" i="1"/>
  <c r="A177" i="1" s="1"/>
  <c r="S144" i="1"/>
  <c r="A144" i="1" s="1"/>
  <c r="S124" i="1"/>
  <c r="A124" i="1" s="1"/>
  <c r="S39" i="1"/>
  <c r="A39" i="1" s="1"/>
  <c r="S8" i="1"/>
  <c r="A8" i="1" s="1"/>
  <c r="S85" i="1"/>
  <c r="A85" i="1" s="1"/>
  <c r="B6" i="2" l="1"/>
  <c r="J6" i="2"/>
  <c r="C6" i="2"/>
  <c r="J8" i="2"/>
  <c r="B8" i="2"/>
  <c r="C16" i="2"/>
  <c r="C17" i="2"/>
  <c r="C18" i="2"/>
  <c r="C19" i="2"/>
  <c r="C20" i="2"/>
  <c r="C21" i="2"/>
  <c r="C22" i="2"/>
  <c r="C23" i="2"/>
  <c r="C24" i="2"/>
  <c r="C25" i="2"/>
  <c r="M26" i="2"/>
  <c r="U26" i="2" s="1"/>
  <c r="BP26" i="2" s="1"/>
  <c r="G6" i="2"/>
  <c r="F25" i="2"/>
  <c r="F26" i="2"/>
  <c r="I26" i="2"/>
  <c r="F27" i="2"/>
  <c r="F28" i="2"/>
  <c r="F29" i="2"/>
  <c r="F30" i="2"/>
  <c r="I30" i="2"/>
  <c r="F7" i="2"/>
  <c r="D8" i="2"/>
  <c r="T8" i="2" s="1"/>
  <c r="G8" i="2"/>
  <c r="F9" i="2"/>
  <c r="D10" i="2"/>
  <c r="T10" i="2" s="1"/>
  <c r="G10" i="2"/>
  <c r="F11" i="2"/>
  <c r="D12" i="2"/>
  <c r="T12" i="2" s="1"/>
  <c r="G12" i="2"/>
  <c r="F13" i="2"/>
  <c r="D14" i="2"/>
  <c r="T14" i="2" s="1"/>
  <c r="G14" i="2"/>
  <c r="F15" i="2"/>
  <c r="D16" i="2"/>
  <c r="T16" i="2" s="1"/>
  <c r="G16" i="2"/>
  <c r="I16" i="2"/>
  <c r="D17" i="2"/>
  <c r="T17" i="2" s="1"/>
  <c r="G17" i="2"/>
  <c r="I17" i="2"/>
  <c r="D18" i="2"/>
  <c r="T18" i="2" s="1"/>
  <c r="G18" i="2"/>
  <c r="I18" i="2"/>
  <c r="D19" i="2"/>
  <c r="T19" i="2" s="1"/>
  <c r="G19" i="2"/>
  <c r="I19" i="2"/>
  <c r="D20" i="2"/>
  <c r="T20" i="2" s="1"/>
  <c r="G20" i="2"/>
  <c r="I20" i="2"/>
  <c r="D21" i="2"/>
  <c r="T21" i="2" s="1"/>
  <c r="G21" i="2"/>
  <c r="I21" i="2"/>
  <c r="D22" i="2"/>
  <c r="T22" i="2" s="1"/>
  <c r="G22" i="2"/>
  <c r="I22" i="2"/>
  <c r="D23" i="2"/>
  <c r="T23" i="2" s="1"/>
  <c r="G23" i="2"/>
  <c r="I23" i="2"/>
  <c r="D24" i="2"/>
  <c r="T24" i="2" s="1"/>
  <c r="G24" i="2"/>
  <c r="I24" i="2"/>
  <c r="D6" i="2"/>
  <c r="T6" i="2" s="1"/>
  <c r="K28" i="2"/>
  <c r="J19" i="2"/>
  <c r="J21" i="2"/>
  <c r="H30" i="2"/>
  <c r="K26" i="2"/>
  <c r="H26" i="2"/>
  <c r="H27" i="2"/>
  <c r="M30" i="2"/>
  <c r="U30" i="2" s="1"/>
  <c r="BP30" i="2" s="1"/>
  <c r="J29" i="2"/>
  <c r="J27" i="2"/>
  <c r="J25" i="2"/>
  <c r="J23" i="2"/>
  <c r="E21" i="2"/>
  <c r="L21" i="2"/>
  <c r="J18" i="2"/>
  <c r="J16" i="2"/>
  <c r="J12" i="2"/>
  <c r="C10" i="2"/>
  <c r="M10" i="2"/>
  <c r="U10" i="2" s="1"/>
  <c r="BP10" i="2" s="1"/>
  <c r="I10" i="2"/>
  <c r="E10" i="2"/>
  <c r="L10" i="2"/>
  <c r="K9" i="2"/>
  <c r="H9" i="2"/>
  <c r="B9" i="2"/>
  <c r="J15" i="2"/>
  <c r="B15" i="2"/>
  <c r="H15" i="2"/>
  <c r="K15" i="2"/>
  <c r="E30" i="2"/>
  <c r="L30" i="2"/>
  <c r="B29" i="2"/>
  <c r="E28" i="2"/>
  <c r="L28" i="2"/>
  <c r="B27" i="2"/>
  <c r="E26" i="2"/>
  <c r="L26" i="2"/>
  <c r="R26" i="2" s="1"/>
  <c r="B25" i="2"/>
  <c r="E24" i="2"/>
  <c r="L24" i="2"/>
  <c r="B23" i="2"/>
  <c r="E22" i="2"/>
  <c r="L22" i="2"/>
  <c r="B20" i="2"/>
  <c r="E19" i="2"/>
  <c r="L19" i="2"/>
  <c r="B18" i="2"/>
  <c r="E17" i="2"/>
  <c r="L17" i="2"/>
  <c r="B16" i="2"/>
  <c r="C15" i="2"/>
  <c r="J14" i="2"/>
  <c r="K14" i="2"/>
  <c r="M16" i="2"/>
  <c r="U16" i="2" s="1"/>
  <c r="BP16" i="2" s="1"/>
  <c r="M18" i="2"/>
  <c r="U18" i="2" s="1"/>
  <c r="BP18" i="2" s="1"/>
  <c r="M20" i="2"/>
  <c r="U20" i="2" s="1"/>
  <c r="BP20" i="2" s="1"/>
  <c r="M22" i="2"/>
  <c r="U22" i="2" s="1"/>
  <c r="BP22" i="2" s="1"/>
  <c r="M24" i="2"/>
  <c r="U24" i="2" s="1"/>
  <c r="BP24" i="2" s="1"/>
  <c r="D25" i="2"/>
  <c r="T25" i="2" s="1"/>
  <c r="D26" i="2"/>
  <c r="T26" i="2" s="1"/>
  <c r="D27" i="2"/>
  <c r="T27" i="2" s="1"/>
  <c r="I27" i="2"/>
  <c r="G28" i="2"/>
  <c r="I28" i="2"/>
  <c r="D29" i="2"/>
  <c r="T29" i="2" s="1"/>
  <c r="I29" i="2"/>
  <c r="D30" i="2"/>
  <c r="T30" i="2" s="1"/>
  <c r="D7" i="2"/>
  <c r="T7" i="2" s="1"/>
  <c r="F8" i="2"/>
  <c r="G9" i="2"/>
  <c r="D11" i="2"/>
  <c r="T11" i="2" s="1"/>
  <c r="F12" i="2"/>
  <c r="G13" i="2"/>
  <c r="D15" i="2"/>
  <c r="T15" i="2" s="1"/>
  <c r="F16" i="2"/>
  <c r="K16" i="2"/>
  <c r="H17" i="2"/>
  <c r="F18" i="2"/>
  <c r="K18" i="2"/>
  <c r="H19" i="2"/>
  <c r="F20" i="2"/>
  <c r="K20" i="2"/>
  <c r="H21" i="2"/>
  <c r="F22" i="2"/>
  <c r="K22" i="2"/>
  <c r="H23" i="2"/>
  <c r="F24" i="2"/>
  <c r="K24" i="2"/>
  <c r="H28" i="2"/>
  <c r="K30" i="2"/>
  <c r="K25" i="2"/>
  <c r="K27" i="2"/>
  <c r="C30" i="2"/>
  <c r="J28" i="2"/>
  <c r="J24" i="2"/>
  <c r="J17" i="2"/>
  <c r="J11" i="2"/>
  <c r="K10" i="2"/>
  <c r="I9" i="2"/>
  <c r="E9" i="2"/>
  <c r="L15" i="2"/>
  <c r="R15" i="2" s="1"/>
  <c r="E15" i="2"/>
  <c r="M15" i="2"/>
  <c r="U15" i="2" s="1"/>
  <c r="BP15" i="2" s="1"/>
  <c r="B30" i="2"/>
  <c r="E29" i="2"/>
  <c r="L27" i="2"/>
  <c r="B26" i="2"/>
  <c r="E25" i="2"/>
  <c r="L23" i="2"/>
  <c r="B22" i="2"/>
  <c r="E20" i="2"/>
  <c r="L18" i="2"/>
  <c r="B17" i="2"/>
  <c r="E16" i="2"/>
  <c r="M14" i="2"/>
  <c r="U14" i="2" s="1"/>
  <c r="BP14" i="2" s="1"/>
  <c r="H14" i="2"/>
  <c r="B14" i="2"/>
  <c r="I13" i="2"/>
  <c r="E13" i="2"/>
  <c r="L13" i="2"/>
  <c r="C11" i="2"/>
  <c r="K12" i="2"/>
  <c r="H12" i="2"/>
  <c r="B12" i="2"/>
  <c r="M11" i="2"/>
  <c r="U11" i="2" s="1"/>
  <c r="BP11" i="2" s="1"/>
  <c r="I11" i="2"/>
  <c r="E11" i="2"/>
  <c r="L11" i="2"/>
  <c r="C13" i="2"/>
  <c r="K29" i="2"/>
  <c r="M29" i="2"/>
  <c r="U29" i="2" s="1"/>
  <c r="BP29" i="2" s="1"/>
  <c r="M28" i="2"/>
  <c r="U28" i="2" s="1"/>
  <c r="BP28" i="2" s="1"/>
  <c r="M27" i="2"/>
  <c r="U27" i="2" s="1"/>
  <c r="BP27" i="2" s="1"/>
  <c r="M17" i="2"/>
  <c r="U17" i="2" s="1"/>
  <c r="BP17" i="2" s="1"/>
  <c r="M21" i="2"/>
  <c r="U21" i="2" s="1"/>
  <c r="BP21" i="2" s="1"/>
  <c r="M25" i="2"/>
  <c r="U25" i="2" s="1"/>
  <c r="BP25" i="2" s="1"/>
  <c r="F6" i="2"/>
  <c r="I25" i="2"/>
  <c r="G27" i="2"/>
  <c r="G29" i="2"/>
  <c r="G30" i="2"/>
  <c r="D9" i="2"/>
  <c r="T9" i="2" s="1"/>
  <c r="G11" i="2"/>
  <c r="F14" i="2"/>
  <c r="H16" i="2"/>
  <c r="F17" i="2"/>
  <c r="K19" i="2"/>
  <c r="H20" i="2"/>
  <c r="F21" i="2"/>
  <c r="K23" i="2"/>
  <c r="H24" i="2"/>
  <c r="J9" i="2"/>
  <c r="J10" i="2"/>
  <c r="J30" i="2"/>
  <c r="J22" i="2"/>
  <c r="J20" i="2"/>
  <c r="X20" i="2" s="1"/>
  <c r="C9" i="2"/>
  <c r="B10" i="2"/>
  <c r="I15" i="2"/>
  <c r="L29" i="2"/>
  <c r="E27" i="2"/>
  <c r="B24" i="2"/>
  <c r="L20" i="2"/>
  <c r="E18" i="2"/>
  <c r="C14" i="2"/>
  <c r="L14" i="2"/>
  <c r="H13" i="2"/>
  <c r="B13" i="2"/>
  <c r="C12" i="2"/>
  <c r="I12" i="2"/>
  <c r="E12" i="2"/>
  <c r="H11" i="2"/>
  <c r="B11" i="2"/>
  <c r="C28" i="2"/>
  <c r="C29" i="2"/>
  <c r="B36" i="2"/>
  <c r="C26" i="2"/>
  <c r="K7" i="2"/>
  <c r="H7" i="2"/>
  <c r="L7" i="2"/>
  <c r="J7" i="2"/>
  <c r="C7" i="2"/>
  <c r="I8" i="2"/>
  <c r="M7" i="2"/>
  <c r="U7" i="2" s="1"/>
  <c r="BP7" i="2" s="1"/>
  <c r="K6" i="2"/>
  <c r="H6" i="2"/>
  <c r="B7" i="2"/>
  <c r="I6" i="2"/>
  <c r="K13" i="2"/>
  <c r="D74" i="2"/>
  <c r="T74" i="2" s="1"/>
  <c r="F74" i="2"/>
  <c r="H74" i="2"/>
  <c r="J74" i="2"/>
  <c r="L74" i="2"/>
  <c r="B75" i="2"/>
  <c r="D75" i="2"/>
  <c r="T75" i="2" s="1"/>
  <c r="F75" i="2"/>
  <c r="H75" i="2"/>
  <c r="J75" i="2"/>
  <c r="L75" i="2"/>
  <c r="B76" i="2"/>
  <c r="D76" i="2"/>
  <c r="T76" i="2" s="1"/>
  <c r="F76" i="2"/>
  <c r="H76" i="2"/>
  <c r="J76" i="2"/>
  <c r="L76" i="2"/>
  <c r="B77" i="2"/>
  <c r="D77" i="2"/>
  <c r="T77" i="2" s="1"/>
  <c r="F77" i="2"/>
  <c r="H77" i="2"/>
  <c r="J77" i="2"/>
  <c r="L77" i="2"/>
  <c r="B78" i="2"/>
  <c r="D78" i="2"/>
  <c r="T78" i="2" s="1"/>
  <c r="F78" i="2"/>
  <c r="H78" i="2"/>
  <c r="J78" i="2"/>
  <c r="L78" i="2"/>
  <c r="B79" i="2"/>
  <c r="D79" i="2"/>
  <c r="T79" i="2" s="1"/>
  <c r="F79" i="2"/>
  <c r="H79" i="2"/>
  <c r="J79" i="2"/>
  <c r="L79" i="2"/>
  <c r="B80" i="2"/>
  <c r="D80" i="2"/>
  <c r="T80" i="2" s="1"/>
  <c r="F80" i="2"/>
  <c r="H80" i="2"/>
  <c r="J80" i="2"/>
  <c r="L80" i="2"/>
  <c r="B81" i="2"/>
  <c r="D81" i="2"/>
  <c r="T81" i="2" s="1"/>
  <c r="F81" i="2"/>
  <c r="H81" i="2"/>
  <c r="J81" i="2"/>
  <c r="L81" i="2"/>
  <c r="B82" i="2"/>
  <c r="D82" i="2"/>
  <c r="T82" i="2" s="1"/>
  <c r="F82" i="2"/>
  <c r="H82" i="2"/>
  <c r="J82" i="2"/>
  <c r="L82" i="2"/>
  <c r="B83" i="2"/>
  <c r="D83" i="2"/>
  <c r="T83" i="2" s="1"/>
  <c r="F83" i="2"/>
  <c r="H83" i="2"/>
  <c r="J83" i="2"/>
  <c r="L83" i="2"/>
  <c r="B84" i="2"/>
  <c r="D84" i="2"/>
  <c r="T84" i="2" s="1"/>
  <c r="F84" i="2"/>
  <c r="H84" i="2"/>
  <c r="J84" i="2"/>
  <c r="L84" i="2"/>
  <c r="B85" i="2"/>
  <c r="D85" i="2"/>
  <c r="T85" i="2" s="1"/>
  <c r="F85" i="2"/>
  <c r="H85" i="2"/>
  <c r="J85" i="2"/>
  <c r="L85" i="2"/>
  <c r="B86" i="2"/>
  <c r="D86" i="2"/>
  <c r="T86" i="2" s="1"/>
  <c r="F86" i="2"/>
  <c r="H86" i="2"/>
  <c r="J86" i="2"/>
  <c r="L86" i="2"/>
  <c r="B87" i="2"/>
  <c r="D87" i="2"/>
  <c r="T87" i="2" s="1"/>
  <c r="F87" i="2"/>
  <c r="H87" i="2"/>
  <c r="J87" i="2"/>
  <c r="L87" i="2"/>
  <c r="B88" i="2"/>
  <c r="D88" i="2"/>
  <c r="T88" i="2" s="1"/>
  <c r="F88" i="2"/>
  <c r="H88" i="2"/>
  <c r="J88" i="2"/>
  <c r="L88" i="2"/>
  <c r="B89" i="2"/>
  <c r="D89" i="2"/>
  <c r="T89" i="2" s="1"/>
  <c r="F89" i="2"/>
  <c r="H89" i="2"/>
  <c r="J89" i="2"/>
  <c r="L89" i="2"/>
  <c r="B90" i="2"/>
  <c r="D90" i="2"/>
  <c r="T90" i="2" s="1"/>
  <c r="F90" i="2"/>
  <c r="H90" i="2"/>
  <c r="J90" i="2"/>
  <c r="L90" i="2"/>
  <c r="B91" i="2"/>
  <c r="D91" i="2"/>
  <c r="T91" i="2" s="1"/>
  <c r="F91" i="2"/>
  <c r="H91" i="2"/>
  <c r="J91" i="2"/>
  <c r="L91" i="2"/>
  <c r="B92" i="2"/>
  <c r="D92" i="2"/>
  <c r="T92" i="2" s="1"/>
  <c r="F92" i="2"/>
  <c r="H92" i="2"/>
  <c r="J92" i="2"/>
  <c r="L92" i="2"/>
  <c r="B93" i="2"/>
  <c r="D93" i="2"/>
  <c r="T93" i="2" s="1"/>
  <c r="F93" i="2"/>
  <c r="H93" i="2"/>
  <c r="J93" i="2"/>
  <c r="L93" i="2"/>
  <c r="B94" i="2"/>
  <c r="D94" i="2"/>
  <c r="T94" i="2" s="1"/>
  <c r="F94" i="2"/>
  <c r="H94" i="2"/>
  <c r="J94" i="2"/>
  <c r="L94" i="2"/>
  <c r="B95" i="2"/>
  <c r="D95" i="2"/>
  <c r="T95" i="2" s="1"/>
  <c r="F95" i="2"/>
  <c r="H95" i="2"/>
  <c r="J95" i="2"/>
  <c r="L95" i="2"/>
  <c r="B96" i="2"/>
  <c r="D96" i="2"/>
  <c r="T96" i="2" s="1"/>
  <c r="F96" i="2"/>
  <c r="H96" i="2"/>
  <c r="J96" i="2"/>
  <c r="L96" i="2"/>
  <c r="B97" i="2"/>
  <c r="D97" i="2"/>
  <c r="T97" i="2" s="1"/>
  <c r="F97" i="2"/>
  <c r="H97" i="2"/>
  <c r="J97" i="2"/>
  <c r="L97" i="2"/>
  <c r="B98" i="2"/>
  <c r="D98" i="2"/>
  <c r="T98" i="2" s="1"/>
  <c r="F98" i="2"/>
  <c r="H98" i="2"/>
  <c r="J98" i="2"/>
  <c r="L98" i="2"/>
  <c r="B99" i="2"/>
  <c r="D99" i="2"/>
  <c r="T99" i="2" s="1"/>
  <c r="F99" i="2"/>
  <c r="H99" i="2"/>
  <c r="J99" i="2"/>
  <c r="L99" i="2"/>
  <c r="B100" i="2"/>
  <c r="D100" i="2"/>
  <c r="T100" i="2" s="1"/>
  <c r="F100" i="2"/>
  <c r="H100" i="2"/>
  <c r="J100" i="2"/>
  <c r="L100" i="2"/>
  <c r="C74" i="2"/>
  <c r="M73" i="2"/>
  <c r="U73" i="2" s="1"/>
  <c r="BP73" i="2" s="1"/>
  <c r="K73" i="2"/>
  <c r="I73" i="2"/>
  <c r="G73" i="2"/>
  <c r="E73" i="2"/>
  <c r="C73" i="2"/>
  <c r="M72" i="2"/>
  <c r="U72" i="2" s="1"/>
  <c r="BP72" i="2" s="1"/>
  <c r="K72" i="2"/>
  <c r="I72" i="2"/>
  <c r="G72" i="2"/>
  <c r="E72" i="2"/>
  <c r="C72" i="2"/>
  <c r="M71" i="2"/>
  <c r="U71" i="2" s="1"/>
  <c r="BP71" i="2" s="1"/>
  <c r="K71" i="2"/>
  <c r="I71" i="2"/>
  <c r="G71" i="2"/>
  <c r="E71" i="2"/>
  <c r="C71" i="2"/>
  <c r="M70" i="2"/>
  <c r="U70" i="2" s="1"/>
  <c r="BP70" i="2" s="1"/>
  <c r="K70" i="2"/>
  <c r="I70" i="2"/>
  <c r="G70" i="2"/>
  <c r="E70" i="2"/>
  <c r="C70" i="2"/>
  <c r="M69" i="2"/>
  <c r="U69" i="2" s="1"/>
  <c r="BP69" i="2" s="1"/>
  <c r="K69" i="2"/>
  <c r="I69" i="2"/>
  <c r="G69" i="2"/>
  <c r="E69" i="2"/>
  <c r="C69" i="2"/>
  <c r="M68" i="2"/>
  <c r="U68" i="2" s="1"/>
  <c r="BP68" i="2" s="1"/>
  <c r="K68" i="2"/>
  <c r="I68" i="2"/>
  <c r="G68" i="2"/>
  <c r="E68" i="2"/>
  <c r="C68" i="2"/>
  <c r="M67" i="2"/>
  <c r="U67" i="2" s="1"/>
  <c r="BP67" i="2" s="1"/>
  <c r="K67" i="2"/>
  <c r="I67" i="2"/>
  <c r="G67" i="2"/>
  <c r="E67" i="2"/>
  <c r="C67" i="2"/>
  <c r="M66" i="2"/>
  <c r="U66" i="2" s="1"/>
  <c r="BP66" i="2" s="1"/>
  <c r="K66" i="2"/>
  <c r="I66" i="2"/>
  <c r="G66" i="2"/>
  <c r="E66" i="2"/>
  <c r="C66" i="2"/>
  <c r="M65" i="2"/>
  <c r="U65" i="2" s="1"/>
  <c r="BP65" i="2" s="1"/>
  <c r="K65" i="2"/>
  <c r="I65" i="2"/>
  <c r="G65" i="2"/>
  <c r="E65" i="2"/>
  <c r="C65" i="2"/>
  <c r="M64" i="2"/>
  <c r="U64" i="2" s="1"/>
  <c r="BP64" i="2" s="1"/>
  <c r="K64" i="2"/>
  <c r="I64" i="2"/>
  <c r="G64" i="2"/>
  <c r="E64" i="2"/>
  <c r="C64" i="2"/>
  <c r="M63" i="2"/>
  <c r="U63" i="2" s="1"/>
  <c r="BP63" i="2" s="1"/>
  <c r="K63" i="2"/>
  <c r="I63" i="2"/>
  <c r="G63" i="2"/>
  <c r="E63" i="2"/>
  <c r="C63" i="2"/>
  <c r="M62" i="2"/>
  <c r="U62" i="2" s="1"/>
  <c r="BP62" i="2" s="1"/>
  <c r="K62" i="2"/>
  <c r="I62" i="2"/>
  <c r="G62" i="2"/>
  <c r="E62" i="2"/>
  <c r="C62" i="2"/>
  <c r="M61" i="2"/>
  <c r="U61" i="2" s="1"/>
  <c r="BP61" i="2" s="1"/>
  <c r="K61" i="2"/>
  <c r="I61" i="2"/>
  <c r="G61" i="2"/>
  <c r="E61" i="2"/>
  <c r="C61" i="2"/>
  <c r="M60" i="2"/>
  <c r="U60" i="2" s="1"/>
  <c r="BP60" i="2" s="1"/>
  <c r="K60" i="2"/>
  <c r="I60" i="2"/>
  <c r="G60" i="2"/>
  <c r="E60" i="2"/>
  <c r="C60" i="2"/>
  <c r="M59" i="2"/>
  <c r="U59" i="2" s="1"/>
  <c r="BP59" i="2" s="1"/>
  <c r="K59" i="2"/>
  <c r="I59" i="2"/>
  <c r="G59" i="2"/>
  <c r="E59" i="2"/>
  <c r="C59" i="2"/>
  <c r="M58" i="2"/>
  <c r="U58" i="2" s="1"/>
  <c r="BP58" i="2" s="1"/>
  <c r="K58" i="2"/>
  <c r="I58" i="2"/>
  <c r="G58" i="2"/>
  <c r="E58" i="2"/>
  <c r="C58" i="2"/>
  <c r="M57" i="2"/>
  <c r="U57" i="2" s="1"/>
  <c r="BP57" i="2" s="1"/>
  <c r="K57" i="2"/>
  <c r="I57" i="2"/>
  <c r="G57" i="2"/>
  <c r="E57" i="2"/>
  <c r="C57" i="2"/>
  <c r="M56" i="2"/>
  <c r="U56" i="2" s="1"/>
  <c r="BP56" i="2" s="1"/>
  <c r="K56" i="2"/>
  <c r="I56" i="2"/>
  <c r="G56" i="2"/>
  <c r="E56" i="2"/>
  <c r="C56" i="2"/>
  <c r="M55" i="2"/>
  <c r="U55" i="2" s="1"/>
  <c r="BP55" i="2" s="1"/>
  <c r="K55" i="2"/>
  <c r="I55" i="2"/>
  <c r="G55" i="2"/>
  <c r="E55" i="2"/>
  <c r="C55" i="2"/>
  <c r="M54" i="2"/>
  <c r="U54" i="2" s="1"/>
  <c r="BP54" i="2" s="1"/>
  <c r="K54" i="2"/>
  <c r="I54" i="2"/>
  <c r="G54" i="2"/>
  <c r="E54" i="2"/>
  <c r="C54" i="2"/>
  <c r="M53" i="2"/>
  <c r="U53" i="2" s="1"/>
  <c r="BP53" i="2" s="1"/>
  <c r="K53" i="2"/>
  <c r="I53" i="2"/>
  <c r="G53" i="2"/>
  <c r="E53" i="2"/>
  <c r="C53" i="2"/>
  <c r="M52" i="2"/>
  <c r="U52" i="2" s="1"/>
  <c r="BP52" i="2" s="1"/>
  <c r="K52" i="2"/>
  <c r="I52" i="2"/>
  <c r="G52" i="2"/>
  <c r="E52" i="2"/>
  <c r="C52" i="2"/>
  <c r="M51" i="2"/>
  <c r="U51" i="2" s="1"/>
  <c r="BP51" i="2" s="1"/>
  <c r="K51" i="2"/>
  <c r="I51" i="2"/>
  <c r="G51" i="2"/>
  <c r="E51" i="2"/>
  <c r="C51" i="2"/>
  <c r="M50" i="2"/>
  <c r="U50" i="2" s="1"/>
  <c r="BP50" i="2" s="1"/>
  <c r="K50" i="2"/>
  <c r="I50" i="2"/>
  <c r="G50" i="2"/>
  <c r="E50" i="2"/>
  <c r="C50" i="2"/>
  <c r="M49" i="2"/>
  <c r="U49" i="2" s="1"/>
  <c r="BP49" i="2" s="1"/>
  <c r="K49" i="2"/>
  <c r="I49" i="2"/>
  <c r="G49" i="2"/>
  <c r="E49" i="2"/>
  <c r="C49" i="2"/>
  <c r="M48" i="2"/>
  <c r="U48" i="2" s="1"/>
  <c r="BP48" i="2" s="1"/>
  <c r="K48" i="2"/>
  <c r="I48" i="2"/>
  <c r="G48" i="2"/>
  <c r="E48" i="2"/>
  <c r="C48" i="2"/>
  <c r="M47" i="2"/>
  <c r="U47" i="2" s="1"/>
  <c r="BP47" i="2" s="1"/>
  <c r="K47" i="2"/>
  <c r="I47" i="2"/>
  <c r="M19" i="2"/>
  <c r="U19" i="2" s="1"/>
  <c r="BP19" i="2" s="1"/>
  <c r="M23" i="2"/>
  <c r="U23" i="2" s="1"/>
  <c r="BP23" i="2" s="1"/>
  <c r="G25" i="2"/>
  <c r="G26" i="2"/>
  <c r="D28" i="2"/>
  <c r="T28" i="2" s="1"/>
  <c r="G7" i="2"/>
  <c r="F10" i="2"/>
  <c r="D13" i="2"/>
  <c r="T13" i="2" s="1"/>
  <c r="G15" i="2"/>
  <c r="K17" i="2"/>
  <c r="H18" i="2"/>
  <c r="F19" i="2"/>
  <c r="K21" i="2"/>
  <c r="H22" i="2"/>
  <c r="F23" i="2"/>
  <c r="H25" i="2"/>
  <c r="J26" i="2"/>
  <c r="B21" i="2"/>
  <c r="J13" i="2"/>
  <c r="H10" i="2"/>
  <c r="M9" i="2"/>
  <c r="U9" i="2" s="1"/>
  <c r="BP9" i="2" s="1"/>
  <c r="L9" i="2"/>
  <c r="B28" i="2"/>
  <c r="L25" i="2"/>
  <c r="E23" i="2"/>
  <c r="B19" i="2"/>
  <c r="L16" i="2"/>
  <c r="I14" i="2"/>
  <c r="O14" i="2" s="1"/>
  <c r="E14" i="2"/>
  <c r="M12" i="2"/>
  <c r="U12" i="2" s="1"/>
  <c r="BP12" i="2" s="1"/>
  <c r="L12" i="2"/>
  <c r="K11" i="2"/>
  <c r="H29" i="2"/>
  <c r="C27" i="2"/>
  <c r="H8" i="2"/>
  <c r="L8" i="2"/>
  <c r="C8" i="2"/>
  <c r="E8" i="2"/>
  <c r="I7" i="2"/>
  <c r="O7" i="2" s="1"/>
  <c r="L6" i="2"/>
  <c r="E6" i="2"/>
  <c r="G74" i="2"/>
  <c r="K74" i="2"/>
  <c r="M74" i="2"/>
  <c r="U74" i="2" s="1"/>
  <c r="BP74" i="2" s="1"/>
  <c r="E75" i="2"/>
  <c r="I75" i="2"/>
  <c r="C76" i="2"/>
  <c r="G76" i="2"/>
  <c r="K76" i="2"/>
  <c r="M76" i="2"/>
  <c r="U76" i="2" s="1"/>
  <c r="BP76" i="2" s="1"/>
  <c r="E77" i="2"/>
  <c r="I77" i="2"/>
  <c r="O77" i="2" s="1"/>
  <c r="C78" i="2"/>
  <c r="G78" i="2"/>
  <c r="K78" i="2"/>
  <c r="M78" i="2"/>
  <c r="U78" i="2" s="1"/>
  <c r="BP78" i="2" s="1"/>
  <c r="E79" i="2"/>
  <c r="I79" i="2"/>
  <c r="C80" i="2"/>
  <c r="G80" i="2"/>
  <c r="K80" i="2"/>
  <c r="M80" i="2"/>
  <c r="U80" i="2" s="1"/>
  <c r="BP80" i="2" s="1"/>
  <c r="E81" i="2"/>
  <c r="I81" i="2"/>
  <c r="O81" i="2" s="1"/>
  <c r="C82" i="2"/>
  <c r="G82" i="2"/>
  <c r="K82" i="2"/>
  <c r="M82" i="2"/>
  <c r="U82" i="2" s="1"/>
  <c r="BP82" i="2" s="1"/>
  <c r="E83" i="2"/>
  <c r="I83" i="2"/>
  <c r="C84" i="2"/>
  <c r="G84" i="2"/>
  <c r="K84" i="2"/>
  <c r="M84" i="2"/>
  <c r="U84" i="2" s="1"/>
  <c r="BP84" i="2" s="1"/>
  <c r="E85" i="2"/>
  <c r="I85" i="2"/>
  <c r="O85" i="2" s="1"/>
  <c r="C86" i="2"/>
  <c r="G86" i="2"/>
  <c r="K86" i="2"/>
  <c r="M86" i="2"/>
  <c r="U86" i="2" s="1"/>
  <c r="BP86" i="2" s="1"/>
  <c r="E87" i="2"/>
  <c r="I87" i="2"/>
  <c r="O87" i="2" s="1"/>
  <c r="C88" i="2"/>
  <c r="G88" i="2"/>
  <c r="K88" i="2"/>
  <c r="M88" i="2"/>
  <c r="U88" i="2" s="1"/>
  <c r="BP88" i="2" s="1"/>
  <c r="E89" i="2"/>
  <c r="I89" i="2"/>
  <c r="O89" i="2" s="1"/>
  <c r="C90" i="2"/>
  <c r="G90" i="2"/>
  <c r="K90" i="2"/>
  <c r="M90" i="2"/>
  <c r="U90" i="2" s="1"/>
  <c r="BP90" i="2" s="1"/>
  <c r="E91" i="2"/>
  <c r="I91" i="2"/>
  <c r="O91" i="2" s="1"/>
  <c r="C92" i="2"/>
  <c r="G92" i="2"/>
  <c r="K92" i="2"/>
  <c r="M92" i="2"/>
  <c r="U92" i="2" s="1"/>
  <c r="BP92" i="2" s="1"/>
  <c r="E93" i="2"/>
  <c r="I93" i="2"/>
  <c r="O93" i="2" s="1"/>
  <c r="C94" i="2"/>
  <c r="G94" i="2"/>
  <c r="K94" i="2"/>
  <c r="M94" i="2"/>
  <c r="U94" i="2" s="1"/>
  <c r="BP94" i="2" s="1"/>
  <c r="E95" i="2"/>
  <c r="I95" i="2"/>
  <c r="O95" i="2" s="1"/>
  <c r="C96" i="2"/>
  <c r="G96" i="2"/>
  <c r="K96" i="2"/>
  <c r="M96" i="2"/>
  <c r="U96" i="2" s="1"/>
  <c r="BP96" i="2" s="1"/>
  <c r="E97" i="2"/>
  <c r="I97" i="2"/>
  <c r="O97" i="2" s="1"/>
  <c r="C98" i="2"/>
  <c r="G98" i="2"/>
  <c r="K98" i="2"/>
  <c r="M98" i="2"/>
  <c r="U98" i="2" s="1"/>
  <c r="BP98" i="2" s="1"/>
  <c r="E99" i="2"/>
  <c r="I99" i="2"/>
  <c r="O99" i="2" s="1"/>
  <c r="C100" i="2"/>
  <c r="G100" i="2"/>
  <c r="K100" i="2"/>
  <c r="M100" i="2"/>
  <c r="U100" i="2" s="1"/>
  <c r="BP100" i="2" s="1"/>
  <c r="L73" i="2"/>
  <c r="R73" i="2" s="1"/>
  <c r="J73" i="2"/>
  <c r="D73" i="2"/>
  <c r="T73" i="2" s="1"/>
  <c r="L72" i="2"/>
  <c r="J72" i="2"/>
  <c r="D72" i="2"/>
  <c r="T72" i="2" s="1"/>
  <c r="L71" i="2"/>
  <c r="J71" i="2"/>
  <c r="X71" i="2" s="1"/>
  <c r="D71" i="2"/>
  <c r="T71" i="2" s="1"/>
  <c r="L70" i="2"/>
  <c r="J70" i="2"/>
  <c r="D70" i="2"/>
  <c r="T70" i="2" s="1"/>
  <c r="L69" i="2"/>
  <c r="R69" i="2" s="1"/>
  <c r="J69" i="2"/>
  <c r="D69" i="2"/>
  <c r="T69" i="2" s="1"/>
  <c r="L68" i="2"/>
  <c r="J68" i="2"/>
  <c r="D68" i="2"/>
  <c r="T68" i="2" s="1"/>
  <c r="L67" i="2"/>
  <c r="J67" i="2"/>
  <c r="X67" i="2" s="1"/>
  <c r="D67" i="2"/>
  <c r="T67" i="2" s="1"/>
  <c r="L66" i="2"/>
  <c r="J66" i="2"/>
  <c r="D66" i="2"/>
  <c r="T66" i="2" s="1"/>
  <c r="L65" i="2"/>
  <c r="R65" i="2" s="1"/>
  <c r="J65" i="2"/>
  <c r="D65" i="2"/>
  <c r="T65" i="2" s="1"/>
  <c r="L64" i="2"/>
  <c r="J64" i="2"/>
  <c r="D64" i="2"/>
  <c r="T64" i="2" s="1"/>
  <c r="L63" i="2"/>
  <c r="J63" i="2"/>
  <c r="X63" i="2" s="1"/>
  <c r="D63" i="2"/>
  <c r="T63" i="2" s="1"/>
  <c r="L62" i="2"/>
  <c r="J62" i="2"/>
  <c r="D62" i="2"/>
  <c r="T62" i="2" s="1"/>
  <c r="L61" i="2"/>
  <c r="R61" i="2" s="1"/>
  <c r="J61" i="2"/>
  <c r="D61" i="2"/>
  <c r="T61" i="2" s="1"/>
  <c r="L60" i="2"/>
  <c r="J60" i="2"/>
  <c r="D60" i="2"/>
  <c r="T60" i="2" s="1"/>
  <c r="L59" i="2"/>
  <c r="J59" i="2"/>
  <c r="X59" i="2" s="1"/>
  <c r="D59" i="2"/>
  <c r="T59" i="2" s="1"/>
  <c r="L58" i="2"/>
  <c r="J58" i="2"/>
  <c r="D58" i="2"/>
  <c r="T58" i="2" s="1"/>
  <c r="L57" i="2"/>
  <c r="R57" i="2" s="1"/>
  <c r="J57" i="2"/>
  <c r="D57" i="2"/>
  <c r="T57" i="2" s="1"/>
  <c r="L56" i="2"/>
  <c r="J56" i="2"/>
  <c r="D56" i="2"/>
  <c r="T56" i="2" s="1"/>
  <c r="L55" i="2"/>
  <c r="J55" i="2"/>
  <c r="X55" i="2" s="1"/>
  <c r="D55" i="2"/>
  <c r="T55" i="2" s="1"/>
  <c r="L54" i="2"/>
  <c r="J54" i="2"/>
  <c r="D54" i="2"/>
  <c r="T54" i="2" s="1"/>
  <c r="L53" i="2"/>
  <c r="R53" i="2" s="1"/>
  <c r="J53" i="2"/>
  <c r="D53" i="2"/>
  <c r="T53" i="2" s="1"/>
  <c r="L52" i="2"/>
  <c r="J52" i="2"/>
  <c r="D52" i="2"/>
  <c r="T52" i="2" s="1"/>
  <c r="L51" i="2"/>
  <c r="J51" i="2"/>
  <c r="X51" i="2" s="1"/>
  <c r="D51" i="2"/>
  <c r="T51" i="2" s="1"/>
  <c r="L50" i="2"/>
  <c r="J50" i="2"/>
  <c r="D50" i="2"/>
  <c r="T50" i="2" s="1"/>
  <c r="L49" i="2"/>
  <c r="R49" i="2" s="1"/>
  <c r="J49" i="2"/>
  <c r="D49" i="2"/>
  <c r="T49" i="2" s="1"/>
  <c r="L48" i="2"/>
  <c r="J48" i="2"/>
  <c r="D48" i="2"/>
  <c r="T48" i="2" s="1"/>
  <c r="L47" i="2"/>
  <c r="J47" i="2"/>
  <c r="X47" i="2" s="1"/>
  <c r="G47" i="2"/>
  <c r="E47" i="2"/>
  <c r="C47" i="2"/>
  <c r="M46" i="2"/>
  <c r="U46" i="2" s="1"/>
  <c r="BP46" i="2" s="1"/>
  <c r="K46" i="2"/>
  <c r="I46" i="2"/>
  <c r="G46" i="2"/>
  <c r="E46" i="2"/>
  <c r="C46" i="2"/>
  <c r="M45" i="2"/>
  <c r="U45" i="2" s="1"/>
  <c r="BP45" i="2" s="1"/>
  <c r="K45" i="2"/>
  <c r="I45" i="2"/>
  <c r="G45" i="2"/>
  <c r="E45" i="2"/>
  <c r="C45" i="2"/>
  <c r="M44" i="2"/>
  <c r="U44" i="2" s="1"/>
  <c r="BP44" i="2" s="1"/>
  <c r="K44" i="2"/>
  <c r="I44" i="2"/>
  <c r="G44" i="2"/>
  <c r="E44" i="2"/>
  <c r="C44" i="2"/>
  <c r="M43" i="2"/>
  <c r="U43" i="2" s="1"/>
  <c r="BP43" i="2" s="1"/>
  <c r="K43" i="2"/>
  <c r="I43" i="2"/>
  <c r="G43" i="2"/>
  <c r="E43" i="2"/>
  <c r="C43" i="2"/>
  <c r="M42" i="2"/>
  <c r="U42" i="2" s="1"/>
  <c r="BP42" i="2" s="1"/>
  <c r="K42" i="2"/>
  <c r="I42" i="2"/>
  <c r="G42" i="2"/>
  <c r="E42" i="2"/>
  <c r="C42" i="2"/>
  <c r="M41" i="2"/>
  <c r="U41" i="2" s="1"/>
  <c r="BP41" i="2" s="1"/>
  <c r="K41" i="2"/>
  <c r="I41" i="2"/>
  <c r="G41" i="2"/>
  <c r="E41" i="2"/>
  <c r="C41" i="2"/>
  <c r="M40" i="2"/>
  <c r="U40" i="2" s="1"/>
  <c r="BP40" i="2" s="1"/>
  <c r="K40" i="2"/>
  <c r="I40" i="2"/>
  <c r="G40" i="2"/>
  <c r="E40" i="2"/>
  <c r="C40" i="2"/>
  <c r="M39" i="2"/>
  <c r="U39" i="2" s="1"/>
  <c r="BP39" i="2" s="1"/>
  <c r="K39" i="2"/>
  <c r="I39" i="2"/>
  <c r="G39" i="2"/>
  <c r="E39" i="2"/>
  <c r="C39" i="2"/>
  <c r="M38" i="2"/>
  <c r="U38" i="2" s="1"/>
  <c r="BP38" i="2" s="1"/>
  <c r="K38" i="2"/>
  <c r="I38" i="2"/>
  <c r="G38" i="2"/>
  <c r="E38" i="2"/>
  <c r="C38" i="2"/>
  <c r="M37" i="2"/>
  <c r="U37" i="2" s="1"/>
  <c r="BP37" i="2" s="1"/>
  <c r="K37" i="2"/>
  <c r="I37" i="2"/>
  <c r="G37" i="2"/>
  <c r="E37" i="2"/>
  <c r="C37" i="2"/>
  <c r="M36" i="2"/>
  <c r="U36" i="2" s="1"/>
  <c r="BP36" i="2" s="1"/>
  <c r="K36" i="2"/>
  <c r="I36" i="2"/>
  <c r="G36" i="2"/>
  <c r="E36" i="2"/>
  <c r="C36" i="2"/>
  <c r="F31" i="2"/>
  <c r="I31" i="2"/>
  <c r="F32" i="2"/>
  <c r="I32" i="2"/>
  <c r="H32" i="2"/>
  <c r="C32" i="2"/>
  <c r="M31" i="2"/>
  <c r="U31" i="2" s="1"/>
  <c r="BP31" i="2" s="1"/>
  <c r="J31" i="2"/>
  <c r="B32" i="2"/>
  <c r="E31" i="2"/>
  <c r="L31" i="2"/>
  <c r="K31" i="2"/>
  <c r="M34" i="2"/>
  <c r="U34" i="2" s="1"/>
  <c r="BP34" i="2" s="1"/>
  <c r="M35" i="2"/>
  <c r="U35" i="2" s="1"/>
  <c r="BP35" i="2" s="1"/>
  <c r="D33" i="2"/>
  <c r="T33" i="2" s="1"/>
  <c r="G33" i="2"/>
  <c r="D34" i="2"/>
  <c r="T34" i="2" s="1"/>
  <c r="G34" i="2"/>
  <c r="I34" i="2"/>
  <c r="D35" i="2"/>
  <c r="T35" i="2" s="1"/>
  <c r="G35" i="2"/>
  <c r="H35" i="2"/>
  <c r="K34" i="2"/>
  <c r="J35" i="2"/>
  <c r="J33" i="2"/>
  <c r="E35" i="2"/>
  <c r="L35" i="2"/>
  <c r="B34" i="2"/>
  <c r="E33" i="2"/>
  <c r="L33" i="2"/>
  <c r="K8" i="2"/>
  <c r="M8" i="2"/>
  <c r="U8" i="2" s="1"/>
  <c r="BP8" i="2" s="1"/>
  <c r="M6" i="2"/>
  <c r="U6" i="2" s="1"/>
  <c r="BP6" i="2" s="1"/>
  <c r="E7" i="2"/>
  <c r="M13" i="2"/>
  <c r="U13" i="2" s="1"/>
  <c r="BP13" i="2" s="1"/>
  <c r="E74" i="2"/>
  <c r="I74" i="2"/>
  <c r="O74" i="2" s="1"/>
  <c r="C75" i="2"/>
  <c r="G75" i="2"/>
  <c r="K75" i="2"/>
  <c r="M75" i="2"/>
  <c r="U75" i="2" s="1"/>
  <c r="BP75" i="2" s="1"/>
  <c r="E76" i="2"/>
  <c r="I76" i="2"/>
  <c r="O76" i="2" s="1"/>
  <c r="C77" i="2"/>
  <c r="G77" i="2"/>
  <c r="K77" i="2"/>
  <c r="M77" i="2"/>
  <c r="U77" i="2" s="1"/>
  <c r="BP77" i="2" s="1"/>
  <c r="E78" i="2"/>
  <c r="I78" i="2"/>
  <c r="O78" i="2" s="1"/>
  <c r="C79" i="2"/>
  <c r="G79" i="2"/>
  <c r="K79" i="2"/>
  <c r="M79" i="2"/>
  <c r="U79" i="2" s="1"/>
  <c r="BP79" i="2" s="1"/>
  <c r="E80" i="2"/>
  <c r="I80" i="2"/>
  <c r="O80" i="2" s="1"/>
  <c r="C81" i="2"/>
  <c r="G81" i="2"/>
  <c r="K81" i="2"/>
  <c r="M81" i="2"/>
  <c r="U81" i="2" s="1"/>
  <c r="BP81" i="2" s="1"/>
  <c r="E82" i="2"/>
  <c r="I82" i="2"/>
  <c r="O82" i="2" s="1"/>
  <c r="C83" i="2"/>
  <c r="G83" i="2"/>
  <c r="K83" i="2"/>
  <c r="M83" i="2"/>
  <c r="U83" i="2" s="1"/>
  <c r="BP83" i="2" s="1"/>
  <c r="E84" i="2"/>
  <c r="I84" i="2"/>
  <c r="O84" i="2" s="1"/>
  <c r="C85" i="2"/>
  <c r="G85" i="2"/>
  <c r="K85" i="2"/>
  <c r="M85" i="2"/>
  <c r="U85" i="2" s="1"/>
  <c r="BP85" i="2" s="1"/>
  <c r="E86" i="2"/>
  <c r="I86" i="2"/>
  <c r="O86" i="2" s="1"/>
  <c r="C87" i="2"/>
  <c r="G87" i="2"/>
  <c r="K87" i="2"/>
  <c r="M87" i="2"/>
  <c r="U87" i="2" s="1"/>
  <c r="BP87" i="2" s="1"/>
  <c r="E88" i="2"/>
  <c r="I88" i="2"/>
  <c r="O88" i="2" s="1"/>
  <c r="C89" i="2"/>
  <c r="G89" i="2"/>
  <c r="K89" i="2"/>
  <c r="M89" i="2"/>
  <c r="U89" i="2" s="1"/>
  <c r="BP89" i="2" s="1"/>
  <c r="E90" i="2"/>
  <c r="I90" i="2"/>
  <c r="O90" i="2" s="1"/>
  <c r="C91" i="2"/>
  <c r="G91" i="2"/>
  <c r="K91" i="2"/>
  <c r="M91" i="2"/>
  <c r="U91" i="2" s="1"/>
  <c r="BP91" i="2" s="1"/>
  <c r="E92" i="2"/>
  <c r="I92" i="2"/>
  <c r="O92" i="2" s="1"/>
  <c r="C93" i="2"/>
  <c r="G93" i="2"/>
  <c r="K93" i="2"/>
  <c r="M93" i="2"/>
  <c r="U93" i="2" s="1"/>
  <c r="BP93" i="2" s="1"/>
  <c r="E94" i="2"/>
  <c r="I94" i="2"/>
  <c r="O94" i="2" s="1"/>
  <c r="C95" i="2"/>
  <c r="G95" i="2"/>
  <c r="K95" i="2"/>
  <c r="M95" i="2"/>
  <c r="U95" i="2" s="1"/>
  <c r="BP95" i="2" s="1"/>
  <c r="E96" i="2"/>
  <c r="I96" i="2"/>
  <c r="O96" i="2" s="1"/>
  <c r="C97" i="2"/>
  <c r="G97" i="2"/>
  <c r="K97" i="2"/>
  <c r="M97" i="2"/>
  <c r="U97" i="2" s="1"/>
  <c r="BP97" i="2" s="1"/>
  <c r="E98" i="2"/>
  <c r="I98" i="2"/>
  <c r="O98" i="2" s="1"/>
  <c r="C99" i="2"/>
  <c r="G99" i="2"/>
  <c r="K99" i="2"/>
  <c r="M99" i="2"/>
  <c r="U99" i="2" s="1"/>
  <c r="BP99" i="2" s="1"/>
  <c r="E100" i="2"/>
  <c r="I100" i="2"/>
  <c r="O100" i="2" s="1"/>
  <c r="B74" i="2"/>
  <c r="H73" i="2"/>
  <c r="F73" i="2"/>
  <c r="B73" i="2"/>
  <c r="H72" i="2"/>
  <c r="F72" i="2"/>
  <c r="B72" i="2"/>
  <c r="H71" i="2"/>
  <c r="F71" i="2"/>
  <c r="B71" i="2"/>
  <c r="H70" i="2"/>
  <c r="F70" i="2"/>
  <c r="B70" i="2"/>
  <c r="H69" i="2"/>
  <c r="F69" i="2"/>
  <c r="B69" i="2"/>
  <c r="H68" i="2"/>
  <c r="F68" i="2"/>
  <c r="B68" i="2"/>
  <c r="H67" i="2"/>
  <c r="F67" i="2"/>
  <c r="B67" i="2"/>
  <c r="H66" i="2"/>
  <c r="F66" i="2"/>
  <c r="B66" i="2"/>
  <c r="H65" i="2"/>
  <c r="F65" i="2"/>
  <c r="B65" i="2"/>
  <c r="H64" i="2"/>
  <c r="F64" i="2"/>
  <c r="B64" i="2"/>
  <c r="H63" i="2"/>
  <c r="F63" i="2"/>
  <c r="B63" i="2"/>
  <c r="H62" i="2"/>
  <c r="F62" i="2"/>
  <c r="B62" i="2"/>
  <c r="H61" i="2"/>
  <c r="F61" i="2"/>
  <c r="B61" i="2"/>
  <c r="H60" i="2"/>
  <c r="F60" i="2"/>
  <c r="B60" i="2"/>
  <c r="H59" i="2"/>
  <c r="F59" i="2"/>
  <c r="B59" i="2"/>
  <c r="H58" i="2"/>
  <c r="F58" i="2"/>
  <c r="B58" i="2"/>
  <c r="H57" i="2"/>
  <c r="F57" i="2"/>
  <c r="B57" i="2"/>
  <c r="H56" i="2"/>
  <c r="F56" i="2"/>
  <c r="B56" i="2"/>
  <c r="H55" i="2"/>
  <c r="F55" i="2"/>
  <c r="B55" i="2"/>
  <c r="H54" i="2"/>
  <c r="F54" i="2"/>
  <c r="B54" i="2"/>
  <c r="H53" i="2"/>
  <c r="F53" i="2"/>
  <c r="B53" i="2"/>
  <c r="H52" i="2"/>
  <c r="F52" i="2"/>
  <c r="B52" i="2"/>
  <c r="H51" i="2"/>
  <c r="F51" i="2"/>
  <c r="B51" i="2"/>
  <c r="H50" i="2"/>
  <c r="F50" i="2"/>
  <c r="B50" i="2"/>
  <c r="H49" i="2"/>
  <c r="F49" i="2"/>
  <c r="B49" i="2"/>
  <c r="H48" i="2"/>
  <c r="F48" i="2"/>
  <c r="B48" i="2"/>
  <c r="H47" i="2"/>
  <c r="F47" i="2"/>
  <c r="D47" i="2"/>
  <c r="T47" i="2" s="1"/>
  <c r="B47" i="2"/>
  <c r="L46" i="2"/>
  <c r="J46" i="2"/>
  <c r="H46" i="2"/>
  <c r="F46" i="2"/>
  <c r="D46" i="2"/>
  <c r="T46" i="2" s="1"/>
  <c r="B46" i="2"/>
  <c r="L45" i="2"/>
  <c r="J45" i="2"/>
  <c r="H45" i="2"/>
  <c r="F45" i="2"/>
  <c r="D45" i="2"/>
  <c r="T45" i="2" s="1"/>
  <c r="B45" i="2"/>
  <c r="L44" i="2"/>
  <c r="J44" i="2"/>
  <c r="H44" i="2"/>
  <c r="F44" i="2"/>
  <c r="D44" i="2"/>
  <c r="T44" i="2" s="1"/>
  <c r="B44" i="2"/>
  <c r="L43" i="2"/>
  <c r="J43" i="2"/>
  <c r="H43" i="2"/>
  <c r="F43" i="2"/>
  <c r="D43" i="2"/>
  <c r="T43" i="2" s="1"/>
  <c r="B43" i="2"/>
  <c r="L42" i="2"/>
  <c r="J42" i="2"/>
  <c r="H42" i="2"/>
  <c r="F42" i="2"/>
  <c r="D42" i="2"/>
  <c r="T42" i="2" s="1"/>
  <c r="B42" i="2"/>
  <c r="L41" i="2"/>
  <c r="J41" i="2"/>
  <c r="H41" i="2"/>
  <c r="F41" i="2"/>
  <c r="D41" i="2"/>
  <c r="T41" i="2" s="1"/>
  <c r="B41" i="2"/>
  <c r="L40" i="2"/>
  <c r="J40" i="2"/>
  <c r="H40" i="2"/>
  <c r="F40" i="2"/>
  <c r="D40" i="2"/>
  <c r="T40" i="2" s="1"/>
  <c r="B40" i="2"/>
  <c r="L39" i="2"/>
  <c r="J39" i="2"/>
  <c r="H39" i="2"/>
  <c r="F39" i="2"/>
  <c r="D39" i="2"/>
  <c r="T39" i="2" s="1"/>
  <c r="B39" i="2"/>
  <c r="L38" i="2"/>
  <c r="J38" i="2"/>
  <c r="H38" i="2"/>
  <c r="F38" i="2"/>
  <c r="D38" i="2"/>
  <c r="T38" i="2" s="1"/>
  <c r="B38" i="2"/>
  <c r="L37" i="2"/>
  <c r="J37" i="2"/>
  <c r="H37" i="2"/>
  <c r="F37" i="2"/>
  <c r="D37" i="2"/>
  <c r="T37" i="2" s="1"/>
  <c r="B37" i="2"/>
  <c r="L36" i="2"/>
  <c r="J36" i="2"/>
  <c r="H36" i="2"/>
  <c r="F36" i="2"/>
  <c r="D36" i="2"/>
  <c r="T36" i="2" s="1"/>
  <c r="D31" i="2"/>
  <c r="T31" i="2" s="1"/>
  <c r="G31" i="2"/>
  <c r="D32" i="2"/>
  <c r="T32" i="2" s="1"/>
  <c r="G32" i="2"/>
  <c r="K32" i="2"/>
  <c r="M32" i="2"/>
  <c r="U32" i="2" s="1"/>
  <c r="BP32" i="2" s="1"/>
  <c r="C31" i="2"/>
  <c r="J32" i="2"/>
  <c r="E32" i="2"/>
  <c r="L32" i="2"/>
  <c r="B31" i="2"/>
  <c r="H31" i="2"/>
  <c r="M33" i="2"/>
  <c r="U33" i="2" s="1"/>
  <c r="BP33" i="2" s="1"/>
  <c r="C34" i="2"/>
  <c r="C35" i="2"/>
  <c r="F33" i="2"/>
  <c r="I33" i="2"/>
  <c r="F34" i="2"/>
  <c r="H33" i="2"/>
  <c r="K33" i="2"/>
  <c r="F35" i="2"/>
  <c r="H34" i="2"/>
  <c r="I35" i="2"/>
  <c r="O35" i="2" s="1"/>
  <c r="K35" i="2"/>
  <c r="J34" i="2"/>
  <c r="C33" i="2"/>
  <c r="B35" i="2"/>
  <c r="E34" i="2"/>
  <c r="L34" i="2"/>
  <c r="B33" i="2"/>
  <c r="R27" i="2" l="1"/>
  <c r="BM27" i="2" s="1"/>
  <c r="O83" i="2"/>
  <c r="O79" i="2"/>
  <c r="O75" i="2"/>
  <c r="O6" i="2"/>
  <c r="BJ6" i="2" s="1"/>
  <c r="R29" i="2"/>
  <c r="BM29" i="2" s="1"/>
  <c r="R47" i="2"/>
  <c r="R51" i="2"/>
  <c r="R55" i="2"/>
  <c r="R59" i="2"/>
  <c r="BM59" i="2" s="1"/>
  <c r="R63" i="2"/>
  <c r="R67" i="2"/>
  <c r="R71" i="2"/>
  <c r="R7" i="2"/>
  <c r="BM7" i="2" s="1"/>
  <c r="R36" i="2"/>
  <c r="R37" i="2"/>
  <c r="BM37" i="2" s="1"/>
  <c r="R38" i="2"/>
  <c r="BM38" i="2" s="1"/>
  <c r="R39" i="2"/>
  <c r="BM39" i="2" s="1"/>
  <c r="R40" i="2"/>
  <c r="R41" i="2"/>
  <c r="BM41" i="2" s="1"/>
  <c r="R42" i="2"/>
  <c r="R43" i="2"/>
  <c r="BM43" i="2" s="1"/>
  <c r="R44" i="2"/>
  <c r="R45" i="2"/>
  <c r="BM45" i="2" s="1"/>
  <c r="R46" i="2"/>
  <c r="BM46" i="2" s="1"/>
  <c r="R48" i="2"/>
  <c r="BM48" i="2" s="1"/>
  <c r="R50" i="2"/>
  <c r="R52" i="2"/>
  <c r="BM52" i="2" s="1"/>
  <c r="R54" i="2"/>
  <c r="R56" i="2"/>
  <c r="BM56" i="2" s="1"/>
  <c r="R58" i="2"/>
  <c r="R60" i="2"/>
  <c r="BM60" i="2" s="1"/>
  <c r="R62" i="2"/>
  <c r="BM62" i="2" s="1"/>
  <c r="R64" i="2"/>
  <c r="BM64" i="2" s="1"/>
  <c r="R66" i="2"/>
  <c r="R68" i="2"/>
  <c r="BM68" i="2" s="1"/>
  <c r="R70" i="2"/>
  <c r="BM70" i="2" s="1"/>
  <c r="R72" i="2"/>
  <c r="BM72" i="2" s="1"/>
  <c r="R6" i="2"/>
  <c r="R25" i="2"/>
  <c r="BM25" i="2" s="1"/>
  <c r="R9" i="2"/>
  <c r="BM9" i="2" s="1"/>
  <c r="R28" i="2"/>
  <c r="BM28" i="2" s="1"/>
  <c r="O12" i="2"/>
  <c r="BJ12" i="2" s="1"/>
  <c r="R14" i="2"/>
  <c r="BM14" i="2" s="1"/>
  <c r="R18" i="2"/>
  <c r="BM18" i="2" s="1"/>
  <c r="O27" i="2"/>
  <c r="BJ27" i="2" s="1"/>
  <c r="R12" i="2"/>
  <c r="BM12" i="2" s="1"/>
  <c r="R16" i="2"/>
  <c r="BM16" i="2" s="1"/>
  <c r="R20" i="2"/>
  <c r="BM20" i="2" s="1"/>
  <c r="O15" i="2"/>
  <c r="BJ15" i="2" s="1"/>
  <c r="O9" i="2"/>
  <c r="BJ9" i="2" s="1"/>
  <c r="W100" i="2"/>
  <c r="W99" i="2"/>
  <c r="V36" i="2"/>
  <c r="BQ36" i="2" s="1"/>
  <c r="V39" i="2"/>
  <c r="BQ39" i="2" s="1"/>
  <c r="V41" i="2"/>
  <c r="BQ41" i="2" s="1"/>
  <c r="V42" i="2"/>
  <c r="V43" i="2"/>
  <c r="BQ43" i="2" s="1"/>
  <c r="V31" i="2"/>
  <c r="BQ31" i="2" s="1"/>
  <c r="V35" i="2"/>
  <c r="BQ35" i="2" s="1"/>
  <c r="V49" i="2"/>
  <c r="BQ49" i="2" s="1"/>
  <c r="V51" i="2"/>
  <c r="BQ51" i="2" s="1"/>
  <c r="V53" i="2"/>
  <c r="BQ53" i="2" s="1"/>
  <c r="V55" i="2"/>
  <c r="W55" i="2" s="1"/>
  <c r="BR55" i="2" s="1"/>
  <c r="V57" i="2"/>
  <c r="BQ57" i="2" s="1"/>
  <c r="V59" i="2"/>
  <c r="BQ59" i="2" s="1"/>
  <c r="V61" i="2"/>
  <c r="V63" i="2"/>
  <c r="BQ63" i="2" s="1"/>
  <c r="V65" i="2"/>
  <c r="BQ65" i="2" s="1"/>
  <c r="V67" i="2"/>
  <c r="BQ67" i="2" s="1"/>
  <c r="V69" i="2"/>
  <c r="BQ69" i="2" s="1"/>
  <c r="V71" i="2"/>
  <c r="W71" i="2" s="1"/>
  <c r="BR71" i="2" s="1"/>
  <c r="V73" i="2"/>
  <c r="BQ73" i="2" s="1"/>
  <c r="V28" i="2"/>
  <c r="BQ28" i="2" s="1"/>
  <c r="V30" i="2"/>
  <c r="V37" i="2"/>
  <c r="BQ37" i="2" s="1"/>
  <c r="V38" i="2"/>
  <c r="V40" i="2"/>
  <c r="BQ40" i="2" s="1"/>
  <c r="V44" i="2"/>
  <c r="BQ44" i="2" s="1"/>
  <c r="V45" i="2"/>
  <c r="BQ45" i="2" s="1"/>
  <c r="V46" i="2"/>
  <c r="BQ46" i="2" s="1"/>
  <c r="V47" i="2"/>
  <c r="BQ47" i="2" s="1"/>
  <c r="V34" i="2"/>
  <c r="BQ34" i="2" s="1"/>
  <c r="V48" i="2"/>
  <c r="BQ48" i="2" s="1"/>
  <c r="V50" i="2"/>
  <c r="BQ50" i="2" s="1"/>
  <c r="V52" i="2"/>
  <c r="V54" i="2"/>
  <c r="BQ54" i="2" s="1"/>
  <c r="V56" i="2"/>
  <c r="V58" i="2"/>
  <c r="BQ58" i="2" s="1"/>
  <c r="V60" i="2"/>
  <c r="V62" i="2"/>
  <c r="BQ62" i="2" s="1"/>
  <c r="V64" i="2"/>
  <c r="V66" i="2"/>
  <c r="BQ66" i="2" s="1"/>
  <c r="V68" i="2"/>
  <c r="V70" i="2"/>
  <c r="V72" i="2"/>
  <c r="V26" i="2"/>
  <c r="BQ26" i="2" s="1"/>
  <c r="V32" i="2"/>
  <c r="V11" i="2"/>
  <c r="V29" i="2"/>
  <c r="BQ29" i="2" s="1"/>
  <c r="V27" i="2"/>
  <c r="V25" i="2"/>
  <c r="V24" i="2"/>
  <c r="BQ24" i="2" s="1"/>
  <c r="V22" i="2"/>
  <c r="BQ22" i="2" s="1"/>
  <c r="V20" i="2"/>
  <c r="BQ20" i="2" s="1"/>
  <c r="V18" i="2"/>
  <c r="BQ18" i="2" s="1"/>
  <c r="V16" i="2"/>
  <c r="V12" i="2"/>
  <c r="BQ12" i="2" s="1"/>
  <c r="V8" i="2"/>
  <c r="V33" i="2"/>
  <c r="V13" i="2"/>
  <c r="V100" i="2"/>
  <c r="V99" i="2"/>
  <c r="V98" i="2"/>
  <c r="W98" i="2" s="1"/>
  <c r="V97" i="2"/>
  <c r="W97" i="2" s="1"/>
  <c r="V96" i="2"/>
  <c r="W96" i="2" s="1"/>
  <c r="V95" i="2"/>
  <c r="V94" i="2"/>
  <c r="V93" i="2"/>
  <c r="V92" i="2"/>
  <c r="V91" i="2"/>
  <c r="V90" i="2"/>
  <c r="V89" i="2"/>
  <c r="V88" i="2"/>
  <c r="V87" i="2"/>
  <c r="BQ87" i="2" s="1"/>
  <c r="V86" i="2"/>
  <c r="V85" i="2"/>
  <c r="V84" i="2"/>
  <c r="V83" i="2"/>
  <c r="V82" i="2"/>
  <c r="V81" i="2"/>
  <c r="V80" i="2"/>
  <c r="V79" i="2"/>
  <c r="V78" i="2"/>
  <c r="V77" i="2"/>
  <c r="V76" i="2"/>
  <c r="V75" i="2"/>
  <c r="V74" i="2"/>
  <c r="V9" i="2"/>
  <c r="BQ9" i="2" s="1"/>
  <c r="V15" i="2"/>
  <c r="V7" i="2"/>
  <c r="V23" i="2"/>
  <c r="V21" i="2"/>
  <c r="V19" i="2"/>
  <c r="V17" i="2"/>
  <c r="V14" i="2"/>
  <c r="V10" i="2"/>
  <c r="V6" i="2"/>
  <c r="BO35" i="2"/>
  <c r="BO49" i="2"/>
  <c r="BO51" i="2"/>
  <c r="BO53" i="2"/>
  <c r="BO55" i="2"/>
  <c r="BO57" i="2"/>
  <c r="BO59" i="2"/>
  <c r="BO61" i="2"/>
  <c r="BO63" i="2"/>
  <c r="BO65" i="2"/>
  <c r="BO67" i="2"/>
  <c r="BO69" i="2"/>
  <c r="BO71" i="2"/>
  <c r="BO73" i="2"/>
  <c r="BO28" i="2"/>
  <c r="BO11" i="2"/>
  <c r="BO30" i="2"/>
  <c r="BO29" i="2"/>
  <c r="BO27" i="2"/>
  <c r="BO25" i="2"/>
  <c r="BO24" i="2"/>
  <c r="BO22" i="2"/>
  <c r="BO20" i="2"/>
  <c r="BO18" i="2"/>
  <c r="BO16" i="2"/>
  <c r="BO12" i="2"/>
  <c r="BO8" i="2"/>
  <c r="BO32" i="2"/>
  <c r="BO31" i="2"/>
  <c r="BO36" i="2"/>
  <c r="BO37" i="2"/>
  <c r="BO38" i="2"/>
  <c r="BO39" i="2"/>
  <c r="BO40" i="2"/>
  <c r="BO41" i="2"/>
  <c r="BO42" i="2"/>
  <c r="BO43" i="2"/>
  <c r="BO44" i="2"/>
  <c r="BO45" i="2"/>
  <c r="BO46" i="2"/>
  <c r="BO47" i="2"/>
  <c r="BO34" i="2"/>
  <c r="BO33" i="2"/>
  <c r="BO48" i="2"/>
  <c r="BO50" i="2"/>
  <c r="BO52" i="2"/>
  <c r="BO54" i="2"/>
  <c r="BO56" i="2"/>
  <c r="BO58" i="2"/>
  <c r="BO60" i="2"/>
  <c r="BO62" i="2"/>
  <c r="BO64" i="2"/>
  <c r="BO66" i="2"/>
  <c r="BO68" i="2"/>
  <c r="BO70" i="2"/>
  <c r="BO72" i="2"/>
  <c r="BO13" i="2"/>
  <c r="BO100" i="2"/>
  <c r="BO99" i="2"/>
  <c r="BO98" i="2"/>
  <c r="BO97" i="2"/>
  <c r="BO96" i="2"/>
  <c r="BO95" i="2"/>
  <c r="BO94" i="2"/>
  <c r="BO93" i="2"/>
  <c r="BO92" i="2"/>
  <c r="BO91" i="2"/>
  <c r="BO90" i="2"/>
  <c r="BO89" i="2"/>
  <c r="BO88" i="2"/>
  <c r="BO87" i="2"/>
  <c r="BO86" i="2"/>
  <c r="BO85" i="2"/>
  <c r="BO84" i="2"/>
  <c r="BO83" i="2"/>
  <c r="BO82" i="2"/>
  <c r="BO81" i="2"/>
  <c r="BO80" i="2"/>
  <c r="BO79" i="2"/>
  <c r="BO78" i="2"/>
  <c r="BO77" i="2"/>
  <c r="BO76" i="2"/>
  <c r="BO75" i="2"/>
  <c r="BO74" i="2"/>
  <c r="BO9" i="2"/>
  <c r="BO15" i="2"/>
  <c r="BO7" i="2"/>
  <c r="BO26" i="2"/>
  <c r="BO23" i="2"/>
  <c r="BO21" i="2"/>
  <c r="BO19" i="2"/>
  <c r="BO17" i="2"/>
  <c r="BO14" i="2"/>
  <c r="BO10" i="2"/>
  <c r="BO6" i="2"/>
  <c r="R32" i="2"/>
  <c r="BM32" i="2" s="1"/>
  <c r="R31" i="2"/>
  <c r="BM31" i="2" s="1"/>
  <c r="R34" i="2"/>
  <c r="BM34" i="2" s="1"/>
  <c r="X100" i="2"/>
  <c r="BB100" i="2" s="1"/>
  <c r="CW100" i="2" s="1"/>
  <c r="R100" i="2"/>
  <c r="BM100" i="2" s="1"/>
  <c r="R99" i="2"/>
  <c r="BM99" i="2" s="1"/>
  <c r="R98" i="2"/>
  <c r="BM98" i="2" s="1"/>
  <c r="R97" i="2"/>
  <c r="BM97" i="2" s="1"/>
  <c r="R96" i="2"/>
  <c r="BM96" i="2" s="1"/>
  <c r="R95" i="2"/>
  <c r="BM95" i="2" s="1"/>
  <c r="R94" i="2"/>
  <c r="BM94" i="2" s="1"/>
  <c r="R93" i="2"/>
  <c r="BM93" i="2" s="1"/>
  <c r="R92" i="2"/>
  <c r="BM92" i="2" s="1"/>
  <c r="R91" i="2"/>
  <c r="BM91" i="2" s="1"/>
  <c r="R90" i="2"/>
  <c r="BM90" i="2" s="1"/>
  <c r="R89" i="2"/>
  <c r="BM89" i="2" s="1"/>
  <c r="R88" i="2"/>
  <c r="BM88" i="2" s="1"/>
  <c r="R87" i="2"/>
  <c r="BM87" i="2" s="1"/>
  <c r="R86" i="2"/>
  <c r="BM86" i="2" s="1"/>
  <c r="R85" i="2"/>
  <c r="BM85" i="2" s="1"/>
  <c r="R84" i="2"/>
  <c r="BM84" i="2" s="1"/>
  <c r="R83" i="2"/>
  <c r="BM83" i="2" s="1"/>
  <c r="R33" i="2"/>
  <c r="BM33" i="2" s="1"/>
  <c r="R23" i="2"/>
  <c r="BM23" i="2" s="1"/>
  <c r="R17" i="2"/>
  <c r="BM17" i="2" s="1"/>
  <c r="R22" i="2"/>
  <c r="BM22" i="2" s="1"/>
  <c r="R30" i="2"/>
  <c r="BM30" i="2" s="1"/>
  <c r="R35" i="2"/>
  <c r="BM35" i="2" s="1"/>
  <c r="R8" i="2"/>
  <c r="BM8" i="2" s="1"/>
  <c r="R82" i="2"/>
  <c r="BM82" i="2" s="1"/>
  <c r="R81" i="2"/>
  <c r="BM81" i="2" s="1"/>
  <c r="R80" i="2"/>
  <c r="BM80" i="2" s="1"/>
  <c r="R79" i="2"/>
  <c r="BM79" i="2" s="1"/>
  <c r="R78" i="2"/>
  <c r="BM78" i="2" s="1"/>
  <c r="R77" i="2"/>
  <c r="BM77" i="2" s="1"/>
  <c r="R76" i="2"/>
  <c r="BM76" i="2" s="1"/>
  <c r="R75" i="2"/>
  <c r="BM75" i="2" s="1"/>
  <c r="R74" i="2"/>
  <c r="BM74" i="2" s="1"/>
  <c r="R11" i="2"/>
  <c r="BM11" i="2" s="1"/>
  <c r="R13" i="2"/>
  <c r="BM13" i="2" s="1"/>
  <c r="R19" i="2"/>
  <c r="BM19" i="2" s="1"/>
  <c r="R24" i="2"/>
  <c r="BM24" i="2" s="1"/>
  <c r="R10" i="2"/>
  <c r="BM10" i="2" s="1"/>
  <c r="R21" i="2"/>
  <c r="BM21" i="2" s="1"/>
  <c r="O33" i="2"/>
  <c r="BJ33" i="2" s="1"/>
  <c r="O32" i="2"/>
  <c r="BJ32" i="2" s="1"/>
  <c r="O31" i="2"/>
  <c r="BJ31" i="2" s="1"/>
  <c r="O8" i="2"/>
  <c r="BJ8" i="2" s="1"/>
  <c r="O24" i="2"/>
  <c r="BJ24" i="2" s="1"/>
  <c r="O22" i="2"/>
  <c r="BJ22" i="2" s="1"/>
  <c r="O20" i="2"/>
  <c r="BJ20" i="2" s="1"/>
  <c r="O18" i="2"/>
  <c r="BJ18" i="2" s="1"/>
  <c r="O16" i="2"/>
  <c r="BJ16" i="2" s="1"/>
  <c r="O30" i="2"/>
  <c r="BJ30" i="2" s="1"/>
  <c r="O34" i="2"/>
  <c r="BJ34" i="2" s="1"/>
  <c r="O36" i="2"/>
  <c r="BJ36" i="2" s="1"/>
  <c r="O37" i="2"/>
  <c r="BJ37" i="2" s="1"/>
  <c r="O38" i="2"/>
  <c r="BJ38" i="2" s="1"/>
  <c r="O39" i="2"/>
  <c r="BJ39" i="2" s="1"/>
  <c r="O40" i="2"/>
  <c r="BJ40" i="2" s="1"/>
  <c r="O41" i="2"/>
  <c r="BJ41" i="2" s="1"/>
  <c r="O42" i="2"/>
  <c r="BJ42" i="2" s="1"/>
  <c r="O43" i="2"/>
  <c r="BJ43" i="2" s="1"/>
  <c r="O44" i="2"/>
  <c r="BJ44" i="2" s="1"/>
  <c r="O45" i="2"/>
  <c r="BJ45" i="2" s="1"/>
  <c r="O46" i="2"/>
  <c r="BJ46" i="2" s="1"/>
  <c r="O47" i="2"/>
  <c r="BJ47" i="2" s="1"/>
  <c r="O48" i="2"/>
  <c r="BJ48" i="2" s="1"/>
  <c r="O49" i="2"/>
  <c r="BJ49" i="2" s="1"/>
  <c r="O50" i="2"/>
  <c r="BJ50" i="2" s="1"/>
  <c r="O51" i="2"/>
  <c r="BJ51" i="2" s="1"/>
  <c r="O52" i="2"/>
  <c r="BJ52" i="2" s="1"/>
  <c r="O53" i="2"/>
  <c r="BJ53" i="2" s="1"/>
  <c r="O54" i="2"/>
  <c r="BJ54" i="2" s="1"/>
  <c r="O55" i="2"/>
  <c r="BJ55" i="2" s="1"/>
  <c r="O56" i="2"/>
  <c r="BJ56" i="2" s="1"/>
  <c r="O57" i="2"/>
  <c r="BJ57" i="2" s="1"/>
  <c r="O58" i="2"/>
  <c r="BJ58" i="2" s="1"/>
  <c r="O59" i="2"/>
  <c r="BJ59" i="2" s="1"/>
  <c r="O60" i="2"/>
  <c r="BJ60" i="2" s="1"/>
  <c r="O61" i="2"/>
  <c r="BJ61" i="2" s="1"/>
  <c r="O62" i="2"/>
  <c r="BJ62" i="2" s="1"/>
  <c r="O63" i="2"/>
  <c r="BJ63" i="2" s="1"/>
  <c r="O64" i="2"/>
  <c r="BJ64" i="2" s="1"/>
  <c r="O65" i="2"/>
  <c r="BJ65" i="2" s="1"/>
  <c r="O66" i="2"/>
  <c r="BJ66" i="2" s="1"/>
  <c r="O67" i="2"/>
  <c r="BJ67" i="2" s="1"/>
  <c r="O68" i="2"/>
  <c r="BJ68" i="2" s="1"/>
  <c r="O69" i="2"/>
  <c r="BJ69" i="2" s="1"/>
  <c r="O70" i="2"/>
  <c r="BJ70" i="2" s="1"/>
  <c r="O71" i="2"/>
  <c r="BJ71" i="2" s="1"/>
  <c r="O72" i="2"/>
  <c r="BJ72" i="2" s="1"/>
  <c r="O73" i="2"/>
  <c r="BJ73" i="2" s="1"/>
  <c r="O25" i="2"/>
  <c r="BJ25" i="2" s="1"/>
  <c r="O11" i="2"/>
  <c r="BJ11" i="2" s="1"/>
  <c r="O13" i="2"/>
  <c r="BJ13" i="2" s="1"/>
  <c r="O29" i="2"/>
  <c r="BJ29" i="2" s="1"/>
  <c r="O28" i="2"/>
  <c r="BJ28" i="2" s="1"/>
  <c r="O10" i="2"/>
  <c r="BJ10" i="2" s="1"/>
  <c r="O23" i="2"/>
  <c r="BJ23" i="2" s="1"/>
  <c r="O21" i="2"/>
  <c r="BJ21" i="2" s="1"/>
  <c r="O19" i="2"/>
  <c r="BJ19" i="2" s="1"/>
  <c r="O17" i="2"/>
  <c r="BJ17" i="2" s="1"/>
  <c r="O26" i="2"/>
  <c r="BJ26" i="2" s="1"/>
  <c r="BM47" i="2"/>
  <c r="BM49" i="2"/>
  <c r="BM51" i="2"/>
  <c r="BM53" i="2"/>
  <c r="BM55" i="2"/>
  <c r="BM57" i="2"/>
  <c r="BM61" i="2"/>
  <c r="BM63" i="2"/>
  <c r="BM65" i="2"/>
  <c r="BM67" i="2"/>
  <c r="BM69" i="2"/>
  <c r="BM71" i="2"/>
  <c r="BM73" i="2"/>
  <c r="BM15" i="2"/>
  <c r="BM26" i="2"/>
  <c r="BJ99" i="2"/>
  <c r="BJ97" i="2"/>
  <c r="BJ95" i="2"/>
  <c r="BJ93" i="2"/>
  <c r="BJ91" i="2"/>
  <c r="BJ89" i="2"/>
  <c r="BJ87" i="2"/>
  <c r="BJ85" i="2"/>
  <c r="BJ83" i="2"/>
  <c r="BJ81" i="2"/>
  <c r="BJ79" i="2"/>
  <c r="BJ77" i="2"/>
  <c r="BJ75" i="2"/>
  <c r="X49" i="2"/>
  <c r="BB49" i="2" s="1"/>
  <c r="CW49" i="2" s="1"/>
  <c r="X53" i="2"/>
  <c r="BB53" i="2" s="1"/>
  <c r="CW53" i="2" s="1"/>
  <c r="X57" i="2"/>
  <c r="Y57" i="2" s="1"/>
  <c r="BT57" i="2" s="1"/>
  <c r="X61" i="2"/>
  <c r="BB61" i="2" s="1"/>
  <c r="CW61" i="2" s="1"/>
  <c r="X65" i="2"/>
  <c r="BS65" i="2" s="1"/>
  <c r="X69" i="2"/>
  <c r="BB69" i="2" s="1"/>
  <c r="CW69" i="2" s="1"/>
  <c r="X73" i="2"/>
  <c r="BS73" i="2" s="1"/>
  <c r="X30" i="2"/>
  <c r="BB30" i="2" s="1"/>
  <c r="CW30" i="2" s="1"/>
  <c r="X35" i="2"/>
  <c r="BS35" i="2" s="1"/>
  <c r="X10" i="2"/>
  <c r="BB10" i="2" s="1"/>
  <c r="CW10" i="2" s="1"/>
  <c r="X32" i="2"/>
  <c r="BB32" i="2" s="1"/>
  <c r="CW32" i="2" s="1"/>
  <c r="X22" i="2"/>
  <c r="BS22" i="2" s="1"/>
  <c r="BB47" i="2"/>
  <c r="CW47" i="2" s="1"/>
  <c r="BS47" i="2"/>
  <c r="BB51" i="2"/>
  <c r="CW51" i="2" s="1"/>
  <c r="BS51" i="2"/>
  <c r="BB55" i="2"/>
  <c r="CW55" i="2" s="1"/>
  <c r="BS55" i="2"/>
  <c r="BB59" i="2"/>
  <c r="CW59" i="2" s="1"/>
  <c r="BS59" i="2"/>
  <c r="BB63" i="2"/>
  <c r="CW63" i="2" s="1"/>
  <c r="BS63" i="2"/>
  <c r="BB67" i="2"/>
  <c r="CW67" i="2" s="1"/>
  <c r="BS67" i="2"/>
  <c r="BB71" i="2"/>
  <c r="CW71" i="2" s="1"/>
  <c r="BS71" i="2"/>
  <c r="BB20" i="2"/>
  <c r="CW20" i="2" s="1"/>
  <c r="BS20" i="2"/>
  <c r="X99" i="2"/>
  <c r="X34" i="2"/>
  <c r="X36" i="2"/>
  <c r="X37" i="2"/>
  <c r="X38" i="2"/>
  <c r="X39" i="2"/>
  <c r="X40" i="2"/>
  <c r="X41" i="2"/>
  <c r="X42" i="2"/>
  <c r="X43" i="2"/>
  <c r="X44" i="2"/>
  <c r="Z44" i="2" s="1"/>
  <c r="BU44" i="2" s="1"/>
  <c r="X45" i="2"/>
  <c r="Z45" i="2" s="1"/>
  <c r="BU45" i="2" s="1"/>
  <c r="X46" i="2"/>
  <c r="Y46" i="2" s="1"/>
  <c r="BT46" i="2" s="1"/>
  <c r="X48" i="2"/>
  <c r="Z48" i="2" s="1"/>
  <c r="BU48" i="2" s="1"/>
  <c r="X50" i="2"/>
  <c r="Z50" i="2" s="1"/>
  <c r="BU50" i="2" s="1"/>
  <c r="X52" i="2"/>
  <c r="Z52" i="2" s="1"/>
  <c r="BU52" i="2" s="1"/>
  <c r="X54" i="2"/>
  <c r="Y54" i="2" s="1"/>
  <c r="BT54" i="2" s="1"/>
  <c r="X56" i="2"/>
  <c r="Z56" i="2" s="1"/>
  <c r="BU56" i="2" s="1"/>
  <c r="X58" i="2"/>
  <c r="Z58" i="2" s="1"/>
  <c r="BU58" i="2" s="1"/>
  <c r="X60" i="2"/>
  <c r="Z60" i="2" s="1"/>
  <c r="BU60" i="2" s="1"/>
  <c r="X62" i="2"/>
  <c r="Y62" i="2" s="1"/>
  <c r="BT62" i="2" s="1"/>
  <c r="X64" i="2"/>
  <c r="Z64" i="2" s="1"/>
  <c r="BU64" i="2" s="1"/>
  <c r="X66" i="2"/>
  <c r="Z66" i="2" s="1"/>
  <c r="BU66" i="2" s="1"/>
  <c r="X68" i="2"/>
  <c r="Z68" i="2" s="1"/>
  <c r="BU68" i="2" s="1"/>
  <c r="X70" i="2"/>
  <c r="Y70" i="2" s="1"/>
  <c r="BT70" i="2" s="1"/>
  <c r="X72" i="2"/>
  <c r="Z72" i="2" s="1"/>
  <c r="BU72" i="2" s="1"/>
  <c r="X26" i="2"/>
  <c r="Z26" i="2" s="1"/>
  <c r="BU26" i="2" s="1"/>
  <c r="X24" i="2"/>
  <c r="BS24" i="2" s="1"/>
  <c r="X98" i="2"/>
  <c r="X97" i="2"/>
  <c r="X96" i="2"/>
  <c r="X95" i="2"/>
  <c r="W95" i="2" s="1"/>
  <c r="X94" i="2"/>
  <c r="X93" i="2"/>
  <c r="X92" i="2"/>
  <c r="X91" i="2"/>
  <c r="X90" i="2"/>
  <c r="X31" i="2"/>
  <c r="X13" i="2"/>
  <c r="X89" i="2"/>
  <c r="X88" i="2"/>
  <c r="X87" i="2"/>
  <c r="X86" i="2"/>
  <c r="X85" i="2"/>
  <c r="X84" i="2"/>
  <c r="X83" i="2"/>
  <c r="X82" i="2"/>
  <c r="X81" i="2"/>
  <c r="X80" i="2"/>
  <c r="X79" i="2"/>
  <c r="X78" i="2"/>
  <c r="X77" i="2"/>
  <c r="X76" i="2"/>
  <c r="X75" i="2"/>
  <c r="X74" i="2"/>
  <c r="X7" i="2"/>
  <c r="X12" i="2"/>
  <c r="X25" i="2"/>
  <c r="X11" i="2"/>
  <c r="X18" i="2"/>
  <c r="X29" i="2"/>
  <c r="X21" i="2"/>
  <c r="X33" i="2"/>
  <c r="X9" i="2"/>
  <c r="X17" i="2"/>
  <c r="X28" i="2"/>
  <c r="X14" i="2"/>
  <c r="X15" i="2"/>
  <c r="X16" i="2"/>
  <c r="X23" i="2"/>
  <c r="X27" i="2"/>
  <c r="X19" i="2"/>
  <c r="X8" i="2"/>
  <c r="Z34" i="2"/>
  <c r="BU34" i="2" s="1"/>
  <c r="Z36" i="2"/>
  <c r="BU36" i="2" s="1"/>
  <c r="Z37" i="2"/>
  <c r="BU37" i="2" s="1"/>
  <c r="Y38" i="2"/>
  <c r="BT38" i="2" s="1"/>
  <c r="Z39" i="2"/>
  <c r="BU39" i="2" s="1"/>
  <c r="Z40" i="2"/>
  <c r="BU40" i="2" s="1"/>
  <c r="Z41" i="2"/>
  <c r="BU41" i="2" s="1"/>
  <c r="Y42" i="2"/>
  <c r="BT42" i="2" s="1"/>
  <c r="Z43" i="2"/>
  <c r="BU43" i="2" s="1"/>
  <c r="Z47" i="2"/>
  <c r="BU47" i="2" s="1"/>
  <c r="Y47" i="2"/>
  <c r="BT47" i="2" s="1"/>
  <c r="Z51" i="2"/>
  <c r="BU51" i="2" s="1"/>
  <c r="Y51" i="2"/>
  <c r="BT51" i="2" s="1"/>
  <c r="Z55" i="2"/>
  <c r="BU55" i="2" s="1"/>
  <c r="Y55" i="2"/>
  <c r="BT55" i="2" s="1"/>
  <c r="Z59" i="2"/>
  <c r="BU59" i="2" s="1"/>
  <c r="Y59" i="2"/>
  <c r="BT59" i="2" s="1"/>
  <c r="Z63" i="2"/>
  <c r="BU63" i="2" s="1"/>
  <c r="Y63" i="2"/>
  <c r="BT63" i="2" s="1"/>
  <c r="Z67" i="2"/>
  <c r="BU67" i="2" s="1"/>
  <c r="Y67" i="2"/>
  <c r="BT67" i="2" s="1"/>
  <c r="Z71" i="2"/>
  <c r="BU71" i="2" s="1"/>
  <c r="Y71" i="2"/>
  <c r="BT71" i="2" s="1"/>
  <c r="Z20" i="2"/>
  <c r="BU20" i="2" s="1"/>
  <c r="Y20" i="2"/>
  <c r="BT20" i="2" s="1"/>
  <c r="X6" i="2"/>
  <c r="BS6" i="2" s="1"/>
  <c r="S33" i="2"/>
  <c r="BN33" i="2" s="1"/>
  <c r="S8" i="2"/>
  <c r="BN8" i="2" s="1"/>
  <c r="S35" i="2"/>
  <c r="BN35" i="2" s="1"/>
  <c r="S9" i="2"/>
  <c r="BN9" i="2" s="1"/>
  <c r="S19" i="2"/>
  <c r="BN19" i="2" s="1"/>
  <c r="S21" i="2"/>
  <c r="BN21" i="2" s="1"/>
  <c r="S27" i="2"/>
  <c r="BN27" i="2" s="1"/>
  <c r="S29" i="2"/>
  <c r="BN29" i="2" s="1"/>
  <c r="S11" i="2"/>
  <c r="BN11" i="2" s="1"/>
  <c r="S14" i="2"/>
  <c r="BN14" i="2" s="1"/>
  <c r="S15" i="2"/>
  <c r="BN15" i="2" s="1"/>
  <c r="S22" i="2"/>
  <c r="BN22" i="2" s="1"/>
  <c r="S18" i="2"/>
  <c r="BN18" i="2" s="1"/>
  <c r="S10" i="2"/>
  <c r="BN10" i="2" s="1"/>
  <c r="S32" i="2"/>
  <c r="BN32" i="2" s="1"/>
  <c r="S99" i="2"/>
  <c r="BN99" i="2" s="1"/>
  <c r="S97" i="2"/>
  <c r="BN97" i="2" s="1"/>
  <c r="S95" i="2"/>
  <c r="BN95" i="2" s="1"/>
  <c r="S93" i="2"/>
  <c r="BN93" i="2" s="1"/>
  <c r="S91" i="2"/>
  <c r="BN91" i="2" s="1"/>
  <c r="S89" i="2"/>
  <c r="BN89" i="2" s="1"/>
  <c r="S87" i="2"/>
  <c r="BN87" i="2" s="1"/>
  <c r="S85" i="2"/>
  <c r="BN85" i="2" s="1"/>
  <c r="S83" i="2"/>
  <c r="BN83" i="2" s="1"/>
  <c r="S81" i="2"/>
  <c r="BN81" i="2" s="1"/>
  <c r="S79" i="2"/>
  <c r="BN79" i="2" s="1"/>
  <c r="S77" i="2"/>
  <c r="BN77" i="2" s="1"/>
  <c r="S75" i="2"/>
  <c r="BN75" i="2" s="1"/>
  <c r="S13" i="2"/>
  <c r="BN13" i="2" s="1"/>
  <c r="S6" i="2"/>
  <c r="BN6" i="2" s="1"/>
  <c r="S34" i="2"/>
  <c r="BN34" i="2" s="1"/>
  <c r="S31" i="2"/>
  <c r="BN31" i="2" s="1"/>
  <c r="S36" i="2"/>
  <c r="BN36" i="2" s="1"/>
  <c r="S37" i="2"/>
  <c r="BN37" i="2" s="1"/>
  <c r="S38" i="2"/>
  <c r="BN38" i="2" s="1"/>
  <c r="S39" i="2"/>
  <c r="BN39" i="2" s="1"/>
  <c r="S40" i="2"/>
  <c r="BN40" i="2" s="1"/>
  <c r="S41" i="2"/>
  <c r="BN41" i="2" s="1"/>
  <c r="S42" i="2"/>
  <c r="BN42" i="2" s="1"/>
  <c r="S43" i="2"/>
  <c r="BN43" i="2" s="1"/>
  <c r="S44" i="2"/>
  <c r="BN44" i="2" s="1"/>
  <c r="S45" i="2"/>
  <c r="BN45" i="2" s="1"/>
  <c r="S46" i="2"/>
  <c r="BN46" i="2" s="1"/>
  <c r="S100" i="2"/>
  <c r="BN100" i="2" s="1"/>
  <c r="S98" i="2"/>
  <c r="BN98" i="2" s="1"/>
  <c r="S96" i="2"/>
  <c r="BN96" i="2" s="1"/>
  <c r="S94" i="2"/>
  <c r="BN94" i="2" s="1"/>
  <c r="S92" i="2"/>
  <c r="BN92" i="2" s="1"/>
  <c r="S90" i="2"/>
  <c r="BN90" i="2" s="1"/>
  <c r="S88" i="2"/>
  <c r="BN88" i="2" s="1"/>
  <c r="S86" i="2"/>
  <c r="BN86" i="2" s="1"/>
  <c r="S84" i="2"/>
  <c r="BN84" i="2" s="1"/>
  <c r="S82" i="2"/>
  <c r="BN82" i="2" s="1"/>
  <c r="S80" i="2"/>
  <c r="BN80" i="2" s="1"/>
  <c r="S78" i="2"/>
  <c r="BN78" i="2" s="1"/>
  <c r="S76" i="2"/>
  <c r="BN76" i="2" s="1"/>
  <c r="S74" i="2"/>
  <c r="BN74" i="2" s="1"/>
  <c r="S12" i="2"/>
  <c r="BN12" i="2" s="1"/>
  <c r="S23" i="2"/>
  <c r="BN23" i="2" s="1"/>
  <c r="S47" i="2"/>
  <c r="BN47" i="2" s="1"/>
  <c r="S48" i="2"/>
  <c r="BN48" i="2" s="1"/>
  <c r="S49" i="2"/>
  <c r="BN49" i="2" s="1"/>
  <c r="S50" i="2"/>
  <c r="BN50" i="2" s="1"/>
  <c r="S51" i="2"/>
  <c r="BN51" i="2" s="1"/>
  <c r="S52" i="2"/>
  <c r="BN52" i="2" s="1"/>
  <c r="S53" i="2"/>
  <c r="BN53" i="2" s="1"/>
  <c r="S54" i="2"/>
  <c r="BN54" i="2" s="1"/>
  <c r="S55" i="2"/>
  <c r="BN55" i="2" s="1"/>
  <c r="S56" i="2"/>
  <c r="BN56" i="2" s="1"/>
  <c r="S57" i="2"/>
  <c r="BN57" i="2" s="1"/>
  <c r="S58" i="2"/>
  <c r="BN58" i="2" s="1"/>
  <c r="S59" i="2"/>
  <c r="BN59" i="2" s="1"/>
  <c r="S60" i="2"/>
  <c r="BN60" i="2" s="1"/>
  <c r="S61" i="2"/>
  <c r="BN61" i="2" s="1"/>
  <c r="S62" i="2"/>
  <c r="BN62" i="2" s="1"/>
  <c r="S63" i="2"/>
  <c r="BN63" i="2" s="1"/>
  <c r="S64" i="2"/>
  <c r="BN64" i="2" s="1"/>
  <c r="S65" i="2"/>
  <c r="BN65" i="2" s="1"/>
  <c r="S66" i="2"/>
  <c r="BN66" i="2" s="1"/>
  <c r="S67" i="2"/>
  <c r="BN67" i="2" s="1"/>
  <c r="S68" i="2"/>
  <c r="BN68" i="2" s="1"/>
  <c r="S69" i="2"/>
  <c r="BN69" i="2" s="1"/>
  <c r="S70" i="2"/>
  <c r="BN70" i="2" s="1"/>
  <c r="S71" i="2"/>
  <c r="BN71" i="2" s="1"/>
  <c r="S72" i="2"/>
  <c r="BN72" i="2" s="1"/>
  <c r="S73" i="2"/>
  <c r="BN73" i="2" s="1"/>
  <c r="S7" i="2"/>
  <c r="BN7" i="2" s="1"/>
  <c r="S25" i="2"/>
  <c r="BN25" i="2" s="1"/>
  <c r="S17" i="2"/>
  <c r="BN17" i="2" s="1"/>
  <c r="S28" i="2"/>
  <c r="BN28" i="2" s="1"/>
  <c r="S24" i="2"/>
  <c r="BN24" i="2" s="1"/>
  <c r="S20" i="2"/>
  <c r="BN20" i="2" s="1"/>
  <c r="S16" i="2"/>
  <c r="BN16" i="2" s="1"/>
  <c r="S30" i="2"/>
  <c r="BN30" i="2" s="1"/>
  <c r="S26" i="2"/>
  <c r="BN26" i="2" s="1"/>
  <c r="BM36" i="2"/>
  <c r="BM40" i="2"/>
  <c r="BM42" i="2"/>
  <c r="BM44" i="2"/>
  <c r="BM50" i="2"/>
  <c r="BM54" i="2"/>
  <c r="BM58" i="2"/>
  <c r="BM66" i="2"/>
  <c r="BM6" i="2"/>
  <c r="P32" i="2"/>
  <c r="P34" i="2"/>
  <c r="P36" i="2"/>
  <c r="P37" i="2"/>
  <c r="P38" i="2"/>
  <c r="P39" i="2"/>
  <c r="P40" i="2"/>
  <c r="P41" i="2"/>
  <c r="P42" i="2"/>
  <c r="P43" i="2"/>
  <c r="P44" i="2"/>
  <c r="P45" i="2"/>
  <c r="P46" i="2"/>
  <c r="P35" i="2"/>
  <c r="P31" i="2"/>
  <c r="P48" i="2"/>
  <c r="P50" i="2"/>
  <c r="P52" i="2"/>
  <c r="P54" i="2"/>
  <c r="P56" i="2"/>
  <c r="P58" i="2"/>
  <c r="P60" i="2"/>
  <c r="P62" i="2"/>
  <c r="P64" i="2"/>
  <c r="P66" i="2"/>
  <c r="P68" i="2"/>
  <c r="P70" i="2"/>
  <c r="P72" i="2"/>
  <c r="P13" i="2"/>
  <c r="P26" i="2"/>
  <c r="P100" i="2"/>
  <c r="P99" i="2"/>
  <c r="P98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" i="2"/>
  <c r="P22" i="2"/>
  <c r="P10" i="2"/>
  <c r="P11" i="2"/>
  <c r="P24" i="2"/>
  <c r="P12" i="2"/>
  <c r="P18" i="2"/>
  <c r="P25" i="2"/>
  <c r="P29" i="2"/>
  <c r="P21" i="2"/>
  <c r="BJ35" i="2"/>
  <c r="BJ7" i="2"/>
  <c r="P33" i="2"/>
  <c r="P47" i="2"/>
  <c r="P49" i="2"/>
  <c r="P51" i="2"/>
  <c r="P53" i="2"/>
  <c r="P55" i="2"/>
  <c r="P57" i="2"/>
  <c r="P59" i="2"/>
  <c r="P61" i="2"/>
  <c r="P63" i="2"/>
  <c r="P65" i="2"/>
  <c r="P67" i="2"/>
  <c r="P69" i="2"/>
  <c r="P71" i="2"/>
  <c r="P73" i="2"/>
  <c r="P20" i="2"/>
  <c r="P30" i="2"/>
  <c r="P9" i="2"/>
  <c r="P17" i="2"/>
  <c r="P28" i="2"/>
  <c r="P14" i="2"/>
  <c r="P15" i="2"/>
  <c r="P16" i="2"/>
  <c r="P23" i="2"/>
  <c r="P27" i="2"/>
  <c r="P19" i="2"/>
  <c r="P8" i="2"/>
  <c r="P6" i="2"/>
  <c r="BJ100" i="2"/>
  <c r="BJ98" i="2"/>
  <c r="BJ96" i="2"/>
  <c r="BJ94" i="2"/>
  <c r="BJ92" i="2"/>
  <c r="BJ90" i="2"/>
  <c r="BJ88" i="2"/>
  <c r="BJ86" i="2"/>
  <c r="BJ84" i="2"/>
  <c r="BJ82" i="2"/>
  <c r="BJ80" i="2"/>
  <c r="BJ78" i="2"/>
  <c r="BJ76" i="2"/>
  <c r="BJ74" i="2"/>
  <c r="BJ14" i="2"/>
  <c r="W85" i="2" l="1"/>
  <c r="W92" i="2"/>
  <c r="W94" i="2"/>
  <c r="BR94" i="2" s="1"/>
  <c r="W91" i="2"/>
  <c r="BR91" i="2" s="1"/>
  <c r="BS100" i="2"/>
  <c r="W40" i="2"/>
  <c r="BR40" i="2" s="1"/>
  <c r="W93" i="2"/>
  <c r="BR93" i="2" s="1"/>
  <c r="BQ71" i="2"/>
  <c r="BQ55" i="2"/>
  <c r="W89" i="2"/>
  <c r="BR89" i="2" s="1"/>
  <c r="W86" i="2"/>
  <c r="BR86" i="2" s="1"/>
  <c r="W88" i="2"/>
  <c r="BR88" i="2" s="1"/>
  <c r="W90" i="2"/>
  <c r="BR90" i="2" s="1"/>
  <c r="W70" i="2"/>
  <c r="BR70" i="2" s="1"/>
  <c r="W38" i="2"/>
  <c r="BR38" i="2" s="1"/>
  <c r="W61" i="2"/>
  <c r="BR61" i="2" s="1"/>
  <c r="BQ70" i="2"/>
  <c r="W87" i="2"/>
  <c r="BR87" i="2" s="1"/>
  <c r="W18" i="2"/>
  <c r="BR18" i="2" s="1"/>
  <c r="BQ38" i="2"/>
  <c r="W8" i="2"/>
  <c r="BR8" i="2" s="1"/>
  <c r="W54" i="2"/>
  <c r="BR54" i="2" s="1"/>
  <c r="W30" i="2"/>
  <c r="BR30" i="2" s="1"/>
  <c r="BQ8" i="2"/>
  <c r="W76" i="2"/>
  <c r="BR76" i="2" s="1"/>
  <c r="W33" i="2"/>
  <c r="BR33" i="2" s="1"/>
  <c r="W11" i="2"/>
  <c r="BR11" i="2" s="1"/>
  <c r="BQ61" i="2"/>
  <c r="W32" i="2"/>
  <c r="BR32" i="2" s="1"/>
  <c r="W72" i="2"/>
  <c r="BR72" i="2" s="1"/>
  <c r="W45" i="2"/>
  <c r="BR45" i="2" s="1"/>
  <c r="W36" i="2"/>
  <c r="W10" i="2"/>
  <c r="BR10" i="2" s="1"/>
  <c r="W21" i="2"/>
  <c r="BR21" i="2" s="1"/>
  <c r="W23" i="2"/>
  <c r="BR23" i="2" s="1"/>
  <c r="W15" i="2"/>
  <c r="BR15" i="2" s="1"/>
  <c r="W13" i="2"/>
  <c r="BR13" i="2" s="1"/>
  <c r="W16" i="2"/>
  <c r="BR16" i="2" s="1"/>
  <c r="W27" i="2"/>
  <c r="BR27" i="2" s="1"/>
  <c r="W29" i="2"/>
  <c r="BR29" i="2" s="1"/>
  <c r="W62" i="2"/>
  <c r="BR62" i="2" s="1"/>
  <c r="W58" i="2"/>
  <c r="BR58" i="2" s="1"/>
  <c r="W50" i="2"/>
  <c r="BR50" i="2" s="1"/>
  <c r="W46" i="2"/>
  <c r="BR46" i="2" s="1"/>
  <c r="W44" i="2"/>
  <c r="BR44" i="2" s="1"/>
  <c r="W73" i="2"/>
  <c r="BR73" i="2" s="1"/>
  <c r="W49" i="2"/>
  <c r="BR49" i="2" s="1"/>
  <c r="W42" i="2"/>
  <c r="BR42" i="2" s="1"/>
  <c r="W17" i="2"/>
  <c r="BR17" i="2" s="1"/>
  <c r="W19" i="2"/>
  <c r="BR19" i="2" s="1"/>
  <c r="W7" i="2"/>
  <c r="BR7" i="2" s="1"/>
  <c r="W74" i="2"/>
  <c r="BR74" i="2" s="1"/>
  <c r="W78" i="2"/>
  <c r="BR78" i="2" s="1"/>
  <c r="W80" i="2"/>
  <c r="BR80" i="2" s="1"/>
  <c r="W82" i="2"/>
  <c r="BR82" i="2" s="1"/>
  <c r="W84" i="2"/>
  <c r="BR84" i="2" s="1"/>
  <c r="W12" i="2"/>
  <c r="BR12" i="2" s="1"/>
  <c r="W22" i="2"/>
  <c r="BR22" i="2" s="1"/>
  <c r="W25" i="2"/>
  <c r="BR25" i="2" s="1"/>
  <c r="W68" i="2"/>
  <c r="BR68" i="2" s="1"/>
  <c r="W64" i="2"/>
  <c r="BR64" i="2" s="1"/>
  <c r="W60" i="2"/>
  <c r="BR60" i="2" s="1"/>
  <c r="W56" i="2"/>
  <c r="BR56" i="2" s="1"/>
  <c r="W52" i="2"/>
  <c r="BR52" i="2" s="1"/>
  <c r="W37" i="2"/>
  <c r="W28" i="2"/>
  <c r="BR28" i="2" s="1"/>
  <c r="W35" i="2"/>
  <c r="BR35" i="2" s="1"/>
  <c r="W43" i="2"/>
  <c r="BR43" i="2" s="1"/>
  <c r="W41" i="2"/>
  <c r="BR41" i="2" s="1"/>
  <c r="W20" i="2"/>
  <c r="BR20" i="2" s="1"/>
  <c r="W59" i="2"/>
  <c r="BR59" i="2" s="1"/>
  <c r="W14" i="2"/>
  <c r="BR14" i="2" s="1"/>
  <c r="W75" i="2"/>
  <c r="BR75" i="2" s="1"/>
  <c r="W77" i="2"/>
  <c r="BR77" i="2" s="1"/>
  <c r="W79" i="2"/>
  <c r="BR79" i="2" s="1"/>
  <c r="W81" i="2"/>
  <c r="BR81" i="2" s="1"/>
  <c r="W83" i="2"/>
  <c r="BR83" i="2" s="1"/>
  <c r="W66" i="2"/>
  <c r="BR66" i="2" s="1"/>
  <c r="W69" i="2"/>
  <c r="BR69" i="2" s="1"/>
  <c r="W65" i="2"/>
  <c r="BR65" i="2" s="1"/>
  <c r="W57" i="2"/>
  <c r="BR57" i="2" s="1"/>
  <c r="W53" i="2"/>
  <c r="BR53" i="2" s="1"/>
  <c r="W31" i="2"/>
  <c r="BR31" i="2" s="1"/>
  <c r="W39" i="2"/>
  <c r="BR39" i="2" s="1"/>
  <c r="W24" i="2"/>
  <c r="BR24" i="2" s="1"/>
  <c r="W48" i="2"/>
  <c r="BR48" i="2" s="1"/>
  <c r="W6" i="2"/>
  <c r="BR6" i="2" s="1"/>
  <c r="BQ32" i="2"/>
  <c r="BQ72" i="2"/>
  <c r="BQ68" i="2"/>
  <c r="BQ64" i="2"/>
  <c r="BQ60" i="2"/>
  <c r="BQ56" i="2"/>
  <c r="BQ52" i="2"/>
  <c r="BQ42" i="2"/>
  <c r="BQ30" i="2"/>
  <c r="W9" i="2"/>
  <c r="BR9" i="2" s="1"/>
  <c r="W34" i="2"/>
  <c r="BR34" i="2" s="1"/>
  <c r="W67" i="2"/>
  <c r="BR67" i="2" s="1"/>
  <c r="W63" i="2"/>
  <c r="BR63" i="2" s="1"/>
  <c r="W51" i="2"/>
  <c r="BR51" i="2" s="1"/>
  <c r="W26" i="2"/>
  <c r="BR26" i="2" s="1"/>
  <c r="W47" i="2"/>
  <c r="BR47" i="2" s="1"/>
  <c r="BR36" i="2"/>
  <c r="BR37" i="2"/>
  <c r="BQ16" i="2"/>
  <c r="BQ74" i="2"/>
  <c r="BQ76" i="2"/>
  <c r="BQ78" i="2"/>
  <c r="BQ80" i="2"/>
  <c r="BQ82" i="2"/>
  <c r="BQ84" i="2"/>
  <c r="BQ86" i="2"/>
  <c r="BQ88" i="2"/>
  <c r="BQ90" i="2"/>
  <c r="BQ92" i="2"/>
  <c r="BQ94" i="2"/>
  <c r="BQ96" i="2"/>
  <c r="BQ98" i="2"/>
  <c r="BQ100" i="2"/>
  <c r="BQ33" i="2"/>
  <c r="BQ25" i="2"/>
  <c r="BQ11" i="2"/>
  <c r="BQ10" i="2"/>
  <c r="BQ14" i="2"/>
  <c r="BQ17" i="2"/>
  <c r="BQ19" i="2"/>
  <c r="BQ21" i="2"/>
  <c r="BQ23" i="2"/>
  <c r="BQ7" i="2"/>
  <c r="BQ15" i="2"/>
  <c r="BQ75" i="2"/>
  <c r="BQ77" i="2"/>
  <c r="BQ81" i="2"/>
  <c r="BQ83" i="2"/>
  <c r="BQ85" i="2"/>
  <c r="BR85" i="2"/>
  <c r="BQ89" i="2"/>
  <c r="BQ91" i="2"/>
  <c r="BQ93" i="2"/>
  <c r="BQ97" i="2"/>
  <c r="BR97" i="2"/>
  <c r="BQ99" i="2"/>
  <c r="BR99" i="2"/>
  <c r="BQ13" i="2"/>
  <c r="BQ27" i="2"/>
  <c r="BR95" i="2"/>
  <c r="BQ79" i="2"/>
  <c r="BQ95" i="2"/>
  <c r="BQ6" i="2"/>
  <c r="BR92" i="2"/>
  <c r="BR96" i="2"/>
  <c r="BR98" i="2"/>
  <c r="BR100" i="2"/>
  <c r="Z53" i="2"/>
  <c r="BU53" i="2" s="1"/>
  <c r="Z73" i="2"/>
  <c r="BU73" i="2" s="1"/>
  <c r="BB57" i="2"/>
  <c r="CW57" i="2" s="1"/>
  <c r="Z57" i="2"/>
  <c r="BU57" i="2" s="1"/>
  <c r="Y10" i="2"/>
  <c r="BT10" i="2" s="1"/>
  <c r="BB73" i="2"/>
  <c r="CW73" i="2" s="1"/>
  <c r="Y73" i="2"/>
  <c r="BT73" i="2" s="1"/>
  <c r="BS57" i="2"/>
  <c r="BS10" i="2"/>
  <c r="Z10" i="2"/>
  <c r="BU10" i="2" s="1"/>
  <c r="BS30" i="2"/>
  <c r="BS49" i="2"/>
  <c r="Z30" i="2"/>
  <c r="BU30" i="2" s="1"/>
  <c r="BB65" i="2"/>
  <c r="CW65" i="2" s="1"/>
  <c r="Z69" i="2"/>
  <c r="BU69" i="2" s="1"/>
  <c r="BS69" i="2"/>
  <c r="BS53" i="2"/>
  <c r="Z65" i="2"/>
  <c r="BU65" i="2" s="1"/>
  <c r="Y22" i="2"/>
  <c r="BT22" i="2" s="1"/>
  <c r="Y65" i="2"/>
  <c r="BT65" i="2" s="1"/>
  <c r="Z22" i="2"/>
  <c r="BU22" i="2" s="1"/>
  <c r="Z61" i="2"/>
  <c r="BU61" i="2" s="1"/>
  <c r="Z49" i="2"/>
  <c r="BU49" i="2" s="1"/>
  <c r="Z35" i="2"/>
  <c r="BU35" i="2" s="1"/>
  <c r="BS61" i="2"/>
  <c r="BB22" i="2"/>
  <c r="CW22" i="2" s="1"/>
  <c r="BB35" i="2"/>
  <c r="CW35" i="2" s="1"/>
  <c r="Y49" i="2"/>
  <c r="BT49" i="2" s="1"/>
  <c r="Y35" i="2"/>
  <c r="BT35" i="2" s="1"/>
  <c r="Y30" i="2"/>
  <c r="BT30" i="2" s="1"/>
  <c r="Y69" i="2"/>
  <c r="BT69" i="2" s="1"/>
  <c r="Y61" i="2"/>
  <c r="BT61" i="2" s="1"/>
  <c r="Y53" i="2"/>
  <c r="BT53" i="2" s="1"/>
  <c r="Z32" i="2"/>
  <c r="BU32" i="2" s="1"/>
  <c r="BS32" i="2"/>
  <c r="Y32" i="2"/>
  <c r="BT32" i="2" s="1"/>
  <c r="Z24" i="2"/>
  <c r="BU24" i="2" s="1"/>
  <c r="BK8" i="2"/>
  <c r="AN8" i="2"/>
  <c r="CI8" i="2" s="1"/>
  <c r="BK27" i="2"/>
  <c r="AN27" i="2"/>
  <c r="CI27" i="2" s="1"/>
  <c r="BK16" i="2"/>
  <c r="AN16" i="2"/>
  <c r="CI16" i="2" s="1"/>
  <c r="BK14" i="2"/>
  <c r="AN14" i="2"/>
  <c r="CI14" i="2" s="1"/>
  <c r="BK17" i="2"/>
  <c r="AN17" i="2"/>
  <c r="CI17" i="2" s="1"/>
  <c r="BK30" i="2"/>
  <c r="AN30" i="2"/>
  <c r="CI30" i="2" s="1"/>
  <c r="BK73" i="2"/>
  <c r="AN73" i="2"/>
  <c r="CI73" i="2" s="1"/>
  <c r="BK69" i="2"/>
  <c r="AN69" i="2"/>
  <c r="CI69" i="2" s="1"/>
  <c r="BK65" i="2"/>
  <c r="AN65" i="2"/>
  <c r="CI65" i="2" s="1"/>
  <c r="BK61" i="2"/>
  <c r="AN61" i="2"/>
  <c r="CI61" i="2" s="1"/>
  <c r="BK57" i="2"/>
  <c r="AN57" i="2"/>
  <c r="CI57" i="2" s="1"/>
  <c r="BK53" i="2"/>
  <c r="AN53" i="2"/>
  <c r="CI53" i="2" s="1"/>
  <c r="BK49" i="2"/>
  <c r="AN49" i="2"/>
  <c r="CI49" i="2" s="1"/>
  <c r="BK33" i="2"/>
  <c r="AN33" i="2"/>
  <c r="CI33" i="2" s="1"/>
  <c r="BK29" i="2"/>
  <c r="AN29" i="2"/>
  <c r="CI29" i="2" s="1"/>
  <c r="BK18" i="2"/>
  <c r="AN18" i="2"/>
  <c r="CI18" i="2" s="1"/>
  <c r="BK24" i="2"/>
  <c r="AN24" i="2"/>
  <c r="CI24" i="2" s="1"/>
  <c r="BK10" i="2"/>
  <c r="AN10" i="2"/>
  <c r="CI10" i="2" s="1"/>
  <c r="BK7" i="2"/>
  <c r="AN7" i="2"/>
  <c r="CI7" i="2" s="1"/>
  <c r="BK75" i="2"/>
  <c r="AN75" i="2"/>
  <c r="CI75" i="2" s="1"/>
  <c r="BK77" i="2"/>
  <c r="AN77" i="2"/>
  <c r="CI77" i="2" s="1"/>
  <c r="BK79" i="2"/>
  <c r="AN79" i="2"/>
  <c r="CI79" i="2" s="1"/>
  <c r="BK81" i="2"/>
  <c r="AN81" i="2"/>
  <c r="CI81" i="2" s="1"/>
  <c r="BK83" i="2"/>
  <c r="AN83" i="2"/>
  <c r="CI83" i="2" s="1"/>
  <c r="BK85" i="2"/>
  <c r="AN85" i="2"/>
  <c r="CI85" i="2" s="1"/>
  <c r="BK87" i="2"/>
  <c r="AN87" i="2"/>
  <c r="CI87" i="2" s="1"/>
  <c r="BK89" i="2"/>
  <c r="AN89" i="2"/>
  <c r="CI89" i="2" s="1"/>
  <c r="BK91" i="2"/>
  <c r="AN91" i="2"/>
  <c r="CI91" i="2" s="1"/>
  <c r="BK93" i="2"/>
  <c r="AN93" i="2"/>
  <c r="CI93" i="2" s="1"/>
  <c r="BK95" i="2"/>
  <c r="AN95" i="2"/>
  <c r="CI95" i="2" s="1"/>
  <c r="BK97" i="2"/>
  <c r="AN97" i="2"/>
  <c r="CI97" i="2" s="1"/>
  <c r="BK99" i="2"/>
  <c r="AN99" i="2"/>
  <c r="CI99" i="2" s="1"/>
  <c r="BK26" i="2"/>
  <c r="AN26" i="2"/>
  <c r="CI26" i="2" s="1"/>
  <c r="BK72" i="2"/>
  <c r="AN72" i="2"/>
  <c r="CI72" i="2" s="1"/>
  <c r="BK68" i="2"/>
  <c r="AN68" i="2"/>
  <c r="CI68" i="2" s="1"/>
  <c r="BK64" i="2"/>
  <c r="AN64" i="2"/>
  <c r="CI64" i="2" s="1"/>
  <c r="BK60" i="2"/>
  <c r="AN60" i="2"/>
  <c r="CI60" i="2" s="1"/>
  <c r="BK56" i="2"/>
  <c r="AN56" i="2"/>
  <c r="CI56" i="2" s="1"/>
  <c r="BK52" i="2"/>
  <c r="AN52" i="2"/>
  <c r="CI52" i="2" s="1"/>
  <c r="BK48" i="2"/>
  <c r="AN48" i="2"/>
  <c r="CI48" i="2" s="1"/>
  <c r="BK35" i="2"/>
  <c r="AN35" i="2"/>
  <c r="CI35" i="2" s="1"/>
  <c r="BK45" i="2"/>
  <c r="AN45" i="2"/>
  <c r="CI45" i="2" s="1"/>
  <c r="BK43" i="2"/>
  <c r="AN43" i="2"/>
  <c r="CI43" i="2" s="1"/>
  <c r="BK41" i="2"/>
  <c r="AN41" i="2"/>
  <c r="CI41" i="2" s="1"/>
  <c r="BK39" i="2"/>
  <c r="AN39" i="2"/>
  <c r="CI39" i="2" s="1"/>
  <c r="BK37" i="2"/>
  <c r="AN37" i="2"/>
  <c r="CI37" i="2" s="1"/>
  <c r="BK34" i="2"/>
  <c r="AN34" i="2"/>
  <c r="CI34" i="2" s="1"/>
  <c r="BK19" i="2"/>
  <c r="AN19" i="2"/>
  <c r="CI19" i="2" s="1"/>
  <c r="BK23" i="2"/>
  <c r="AN23" i="2"/>
  <c r="CI23" i="2" s="1"/>
  <c r="BK15" i="2"/>
  <c r="AN15" i="2"/>
  <c r="CI15" i="2" s="1"/>
  <c r="BK28" i="2"/>
  <c r="AN28" i="2"/>
  <c r="CI28" i="2" s="1"/>
  <c r="BK9" i="2"/>
  <c r="AN9" i="2"/>
  <c r="CI9" i="2" s="1"/>
  <c r="BK20" i="2"/>
  <c r="AN20" i="2"/>
  <c r="CI20" i="2" s="1"/>
  <c r="BK71" i="2"/>
  <c r="AN71" i="2"/>
  <c r="CI71" i="2" s="1"/>
  <c r="BK67" i="2"/>
  <c r="AN67" i="2"/>
  <c r="CI67" i="2" s="1"/>
  <c r="BK63" i="2"/>
  <c r="AN63" i="2"/>
  <c r="CI63" i="2" s="1"/>
  <c r="BK59" i="2"/>
  <c r="AN59" i="2"/>
  <c r="CI59" i="2" s="1"/>
  <c r="BK55" i="2"/>
  <c r="AN55" i="2"/>
  <c r="CI55" i="2" s="1"/>
  <c r="BK51" i="2"/>
  <c r="AN51" i="2"/>
  <c r="CI51" i="2" s="1"/>
  <c r="BK47" i="2"/>
  <c r="AN47" i="2"/>
  <c r="CI47" i="2" s="1"/>
  <c r="BK21" i="2"/>
  <c r="AN21" i="2"/>
  <c r="CI21" i="2" s="1"/>
  <c r="BK25" i="2"/>
  <c r="AN25" i="2"/>
  <c r="CI25" i="2" s="1"/>
  <c r="BK12" i="2"/>
  <c r="AN12" i="2"/>
  <c r="CI12" i="2" s="1"/>
  <c r="BK11" i="2"/>
  <c r="AN11" i="2"/>
  <c r="CI11" i="2" s="1"/>
  <c r="BK22" i="2"/>
  <c r="AN22" i="2"/>
  <c r="CI22" i="2" s="1"/>
  <c r="BK74" i="2"/>
  <c r="AN74" i="2"/>
  <c r="CI74" i="2" s="1"/>
  <c r="BK76" i="2"/>
  <c r="AN76" i="2"/>
  <c r="CI76" i="2" s="1"/>
  <c r="BK78" i="2"/>
  <c r="AN78" i="2"/>
  <c r="CI78" i="2" s="1"/>
  <c r="BK80" i="2"/>
  <c r="AN80" i="2"/>
  <c r="CI80" i="2" s="1"/>
  <c r="BK82" i="2"/>
  <c r="AN82" i="2"/>
  <c r="CI82" i="2" s="1"/>
  <c r="BK84" i="2"/>
  <c r="AN84" i="2"/>
  <c r="CI84" i="2" s="1"/>
  <c r="BK86" i="2"/>
  <c r="AN86" i="2"/>
  <c r="CI86" i="2" s="1"/>
  <c r="BK88" i="2"/>
  <c r="AN88" i="2"/>
  <c r="CI88" i="2" s="1"/>
  <c r="BK90" i="2"/>
  <c r="AN90" i="2"/>
  <c r="CI90" i="2" s="1"/>
  <c r="BK92" i="2"/>
  <c r="AN92" i="2"/>
  <c r="CI92" i="2" s="1"/>
  <c r="BK94" i="2"/>
  <c r="AN94" i="2"/>
  <c r="CI94" i="2" s="1"/>
  <c r="BK96" i="2"/>
  <c r="AN96" i="2"/>
  <c r="CI96" i="2" s="1"/>
  <c r="BK98" i="2"/>
  <c r="AN98" i="2"/>
  <c r="CI98" i="2" s="1"/>
  <c r="BK100" i="2"/>
  <c r="AN100" i="2"/>
  <c r="CI100" i="2" s="1"/>
  <c r="BK13" i="2"/>
  <c r="AN13" i="2"/>
  <c r="CI13" i="2" s="1"/>
  <c r="BK70" i="2"/>
  <c r="AN70" i="2"/>
  <c r="CI70" i="2" s="1"/>
  <c r="BK66" i="2"/>
  <c r="AN66" i="2"/>
  <c r="CI66" i="2" s="1"/>
  <c r="BK62" i="2"/>
  <c r="AN62" i="2"/>
  <c r="CI62" i="2" s="1"/>
  <c r="BK58" i="2"/>
  <c r="AN58" i="2"/>
  <c r="CI58" i="2" s="1"/>
  <c r="BK54" i="2"/>
  <c r="AN54" i="2"/>
  <c r="CI54" i="2" s="1"/>
  <c r="BK50" i="2"/>
  <c r="AN50" i="2"/>
  <c r="CI50" i="2" s="1"/>
  <c r="BK31" i="2"/>
  <c r="AN31" i="2"/>
  <c r="CI31" i="2" s="1"/>
  <c r="BK46" i="2"/>
  <c r="AN46" i="2"/>
  <c r="CI46" i="2" s="1"/>
  <c r="BK44" i="2"/>
  <c r="AN44" i="2"/>
  <c r="CI44" i="2" s="1"/>
  <c r="BK42" i="2"/>
  <c r="AN42" i="2"/>
  <c r="CI42" i="2" s="1"/>
  <c r="BK40" i="2"/>
  <c r="AN40" i="2"/>
  <c r="CI40" i="2" s="1"/>
  <c r="BK38" i="2"/>
  <c r="AN38" i="2"/>
  <c r="CI38" i="2" s="1"/>
  <c r="BK36" i="2"/>
  <c r="AN36" i="2"/>
  <c r="CI36" i="2" s="1"/>
  <c r="BK32" i="2"/>
  <c r="AN32" i="2"/>
  <c r="CI32" i="2" s="1"/>
  <c r="BK6" i="2"/>
  <c r="AN6" i="2"/>
  <c r="CI6" i="2" s="1"/>
  <c r="BB19" i="2"/>
  <c r="CW19" i="2" s="1"/>
  <c r="BS19" i="2"/>
  <c r="BB23" i="2"/>
  <c r="CW23" i="2" s="1"/>
  <c r="BS23" i="2"/>
  <c r="BB15" i="2"/>
  <c r="CW15" i="2" s="1"/>
  <c r="BS15" i="2"/>
  <c r="BB28" i="2"/>
  <c r="CW28" i="2" s="1"/>
  <c r="BS28" i="2"/>
  <c r="BB9" i="2"/>
  <c r="CW9" i="2" s="1"/>
  <c r="BS9" i="2"/>
  <c r="BB21" i="2"/>
  <c r="CW21" i="2" s="1"/>
  <c r="BS21" i="2"/>
  <c r="BB18" i="2"/>
  <c r="CW18" i="2" s="1"/>
  <c r="BS18" i="2"/>
  <c r="BB25" i="2"/>
  <c r="CW25" i="2" s="1"/>
  <c r="BS25" i="2"/>
  <c r="BB7" i="2"/>
  <c r="CW7" i="2" s="1"/>
  <c r="BS7" i="2"/>
  <c r="BB75" i="2"/>
  <c r="CW75" i="2" s="1"/>
  <c r="BS75" i="2"/>
  <c r="BB77" i="2"/>
  <c r="CW77" i="2" s="1"/>
  <c r="BS77" i="2"/>
  <c r="BB79" i="2"/>
  <c r="CW79" i="2" s="1"/>
  <c r="BS79" i="2"/>
  <c r="BB81" i="2"/>
  <c r="CW81" i="2" s="1"/>
  <c r="BS81" i="2"/>
  <c r="BB83" i="2"/>
  <c r="CW83" i="2" s="1"/>
  <c r="BS83" i="2"/>
  <c r="BB85" i="2"/>
  <c r="CW85" i="2" s="1"/>
  <c r="BS85" i="2"/>
  <c r="BB87" i="2"/>
  <c r="CW87" i="2" s="1"/>
  <c r="BS87" i="2"/>
  <c r="BB89" i="2"/>
  <c r="CW89" i="2" s="1"/>
  <c r="BS89" i="2"/>
  <c r="BB31" i="2"/>
  <c r="CW31" i="2" s="1"/>
  <c r="BS31" i="2"/>
  <c r="BB91" i="2"/>
  <c r="CW91" i="2" s="1"/>
  <c r="BS91" i="2"/>
  <c r="BB93" i="2"/>
  <c r="CW93" i="2" s="1"/>
  <c r="BS93" i="2"/>
  <c r="BB95" i="2"/>
  <c r="CW95" i="2" s="1"/>
  <c r="BS95" i="2"/>
  <c r="BB97" i="2"/>
  <c r="CW97" i="2" s="1"/>
  <c r="BS97" i="2"/>
  <c r="BB72" i="2"/>
  <c r="CW72" i="2" s="1"/>
  <c r="BS72" i="2"/>
  <c r="BB68" i="2"/>
  <c r="CW68" i="2" s="1"/>
  <c r="BS68" i="2"/>
  <c r="BB64" i="2"/>
  <c r="CW64" i="2" s="1"/>
  <c r="BS64" i="2"/>
  <c r="BB60" i="2"/>
  <c r="CW60" i="2" s="1"/>
  <c r="BS60" i="2"/>
  <c r="BB56" i="2"/>
  <c r="CW56" i="2" s="1"/>
  <c r="BS56" i="2"/>
  <c r="BB52" i="2"/>
  <c r="CW52" i="2" s="1"/>
  <c r="BS52" i="2"/>
  <c r="BB48" i="2"/>
  <c r="CW48" i="2" s="1"/>
  <c r="BS48" i="2"/>
  <c r="BB45" i="2"/>
  <c r="CW45" i="2" s="1"/>
  <c r="BS45" i="2"/>
  <c r="BB43" i="2"/>
  <c r="CW43" i="2" s="1"/>
  <c r="BS43" i="2"/>
  <c r="BB41" i="2"/>
  <c r="CW41" i="2" s="1"/>
  <c r="BS41" i="2"/>
  <c r="BB39" i="2"/>
  <c r="CW39" i="2" s="1"/>
  <c r="BS39" i="2"/>
  <c r="BB37" i="2"/>
  <c r="CW37" i="2" s="1"/>
  <c r="BS37" i="2"/>
  <c r="BB34" i="2"/>
  <c r="CW34" i="2" s="1"/>
  <c r="BS34" i="2"/>
  <c r="BB8" i="2"/>
  <c r="CW8" i="2" s="1"/>
  <c r="BS8" i="2"/>
  <c r="BB27" i="2"/>
  <c r="CW27" i="2" s="1"/>
  <c r="BS27" i="2"/>
  <c r="BB16" i="2"/>
  <c r="CW16" i="2" s="1"/>
  <c r="BS16" i="2"/>
  <c r="BB14" i="2"/>
  <c r="CW14" i="2" s="1"/>
  <c r="BS14" i="2"/>
  <c r="BB17" i="2"/>
  <c r="CW17" i="2" s="1"/>
  <c r="BS17" i="2"/>
  <c r="BB33" i="2"/>
  <c r="CW33" i="2" s="1"/>
  <c r="BS33" i="2"/>
  <c r="BB29" i="2"/>
  <c r="CW29" i="2" s="1"/>
  <c r="BS29" i="2"/>
  <c r="BB11" i="2"/>
  <c r="CW11" i="2" s="1"/>
  <c r="BS11" i="2"/>
  <c r="BB12" i="2"/>
  <c r="CW12" i="2" s="1"/>
  <c r="BS12" i="2"/>
  <c r="BB74" i="2"/>
  <c r="CW74" i="2" s="1"/>
  <c r="BS74" i="2"/>
  <c r="BB76" i="2"/>
  <c r="CW76" i="2" s="1"/>
  <c r="BS76" i="2"/>
  <c r="BB78" i="2"/>
  <c r="CW78" i="2" s="1"/>
  <c r="BS78" i="2"/>
  <c r="BB80" i="2"/>
  <c r="CW80" i="2" s="1"/>
  <c r="BS80" i="2"/>
  <c r="BB82" i="2"/>
  <c r="CW82" i="2" s="1"/>
  <c r="BS82" i="2"/>
  <c r="BB84" i="2"/>
  <c r="CW84" i="2" s="1"/>
  <c r="BS84" i="2"/>
  <c r="BB86" i="2"/>
  <c r="CW86" i="2" s="1"/>
  <c r="BS86" i="2"/>
  <c r="BB88" i="2"/>
  <c r="CW88" i="2" s="1"/>
  <c r="BS88" i="2"/>
  <c r="BB13" i="2"/>
  <c r="CW13" i="2" s="1"/>
  <c r="BS13" i="2"/>
  <c r="BB90" i="2"/>
  <c r="CW90" i="2" s="1"/>
  <c r="BS90" i="2"/>
  <c r="BB92" i="2"/>
  <c r="CW92" i="2" s="1"/>
  <c r="BS92" i="2"/>
  <c r="BB94" i="2"/>
  <c r="CW94" i="2" s="1"/>
  <c r="BS94" i="2"/>
  <c r="BB96" i="2"/>
  <c r="CW96" i="2" s="1"/>
  <c r="BS96" i="2"/>
  <c r="BB98" i="2"/>
  <c r="CW98" i="2" s="1"/>
  <c r="BS98" i="2"/>
  <c r="BB26" i="2"/>
  <c r="CW26" i="2" s="1"/>
  <c r="BS26" i="2"/>
  <c r="BB70" i="2"/>
  <c r="CW70" i="2" s="1"/>
  <c r="BS70" i="2"/>
  <c r="BB66" i="2"/>
  <c r="CW66" i="2" s="1"/>
  <c r="BS66" i="2"/>
  <c r="BB62" i="2"/>
  <c r="CW62" i="2" s="1"/>
  <c r="BS62" i="2"/>
  <c r="BB58" i="2"/>
  <c r="CW58" i="2" s="1"/>
  <c r="BS58" i="2"/>
  <c r="BB54" i="2"/>
  <c r="CW54" i="2" s="1"/>
  <c r="BS54" i="2"/>
  <c r="BB50" i="2"/>
  <c r="CW50" i="2" s="1"/>
  <c r="BS50" i="2"/>
  <c r="BB46" i="2"/>
  <c r="CW46" i="2" s="1"/>
  <c r="BS46" i="2"/>
  <c r="BB44" i="2"/>
  <c r="CW44" i="2" s="1"/>
  <c r="BS44" i="2"/>
  <c r="BB42" i="2"/>
  <c r="CW42" i="2" s="1"/>
  <c r="BS42" i="2"/>
  <c r="BB40" i="2"/>
  <c r="CW40" i="2" s="1"/>
  <c r="BS40" i="2"/>
  <c r="BB38" i="2"/>
  <c r="CW38" i="2" s="1"/>
  <c r="BS38" i="2"/>
  <c r="BB36" i="2"/>
  <c r="CW36" i="2" s="1"/>
  <c r="BS36" i="2"/>
  <c r="BB99" i="2"/>
  <c r="CW99" i="2" s="1"/>
  <c r="BS99" i="2"/>
  <c r="Y26" i="2"/>
  <c r="AA26" i="2" s="1"/>
  <c r="BV26" i="2" s="1"/>
  <c r="Z70" i="2"/>
  <c r="Y66" i="2"/>
  <c r="AA66" i="2" s="1"/>
  <c r="BV66" i="2" s="1"/>
  <c r="Z62" i="2"/>
  <c r="Y58" i="2"/>
  <c r="AA58" i="2" s="1"/>
  <c r="BV58" i="2" s="1"/>
  <c r="Z54" i="2"/>
  <c r="Y50" i="2"/>
  <c r="AA50" i="2" s="1"/>
  <c r="BV50" i="2" s="1"/>
  <c r="Z46" i="2"/>
  <c r="AF46" i="2" s="1"/>
  <c r="AJ46" i="2" s="1"/>
  <c r="Y44" i="2"/>
  <c r="AE44" i="2" s="1"/>
  <c r="Z42" i="2"/>
  <c r="Y40" i="2"/>
  <c r="Z38" i="2"/>
  <c r="Y36" i="2"/>
  <c r="AE36" i="2" s="1"/>
  <c r="Y72" i="2"/>
  <c r="Y68" i="2"/>
  <c r="AE68" i="2" s="1"/>
  <c r="Y64" i="2"/>
  <c r="Y60" i="2"/>
  <c r="AE60" i="2" s="1"/>
  <c r="Y56" i="2"/>
  <c r="Y52" i="2"/>
  <c r="AE52" i="2" s="1"/>
  <c r="Y48" i="2"/>
  <c r="Y45" i="2"/>
  <c r="Y43" i="2"/>
  <c r="Y41" i="2"/>
  <c r="AD41" i="2" s="1"/>
  <c r="BY41" i="2" s="1"/>
  <c r="Y39" i="2"/>
  <c r="Y37" i="2"/>
  <c r="Y34" i="2"/>
  <c r="Y24" i="2"/>
  <c r="BB24" i="2"/>
  <c r="CW24" i="2" s="1"/>
  <c r="Z6" i="2"/>
  <c r="AF6" i="2" s="1"/>
  <c r="AJ6" i="2" s="1"/>
  <c r="BB6" i="2"/>
  <c r="CW6" i="2" s="1"/>
  <c r="AG20" i="2"/>
  <c r="AF20" i="2"/>
  <c r="AJ20" i="2" s="1"/>
  <c r="AG71" i="2"/>
  <c r="AF71" i="2"/>
  <c r="AJ71" i="2" s="1"/>
  <c r="AG67" i="2"/>
  <c r="AF67" i="2"/>
  <c r="AJ67" i="2" s="1"/>
  <c r="AG63" i="2"/>
  <c r="AF63" i="2"/>
  <c r="AJ63" i="2" s="1"/>
  <c r="AG59" i="2"/>
  <c r="AF59" i="2"/>
  <c r="AJ59" i="2" s="1"/>
  <c r="AG55" i="2"/>
  <c r="AF55" i="2"/>
  <c r="AJ55" i="2" s="1"/>
  <c r="AG51" i="2"/>
  <c r="AF51" i="2"/>
  <c r="AJ51" i="2" s="1"/>
  <c r="AG47" i="2"/>
  <c r="AF47" i="2"/>
  <c r="AJ47" i="2" s="1"/>
  <c r="AG26" i="2"/>
  <c r="AF26" i="2"/>
  <c r="AJ26" i="2" s="1"/>
  <c r="AG72" i="2"/>
  <c r="AF72" i="2"/>
  <c r="AJ72" i="2" s="1"/>
  <c r="AG68" i="2"/>
  <c r="AF68" i="2"/>
  <c r="AJ68" i="2" s="1"/>
  <c r="AG66" i="2"/>
  <c r="AF66" i="2"/>
  <c r="AJ66" i="2" s="1"/>
  <c r="AG64" i="2"/>
  <c r="AF64" i="2"/>
  <c r="AJ64" i="2" s="1"/>
  <c r="AG60" i="2"/>
  <c r="AF60" i="2"/>
  <c r="AJ60" i="2" s="1"/>
  <c r="AG58" i="2"/>
  <c r="AF58" i="2"/>
  <c r="AJ58" i="2" s="1"/>
  <c r="AG56" i="2"/>
  <c r="AF56" i="2"/>
  <c r="AJ56" i="2" s="1"/>
  <c r="AG52" i="2"/>
  <c r="AF52" i="2"/>
  <c r="AJ52" i="2" s="1"/>
  <c r="AG50" i="2"/>
  <c r="AF50" i="2"/>
  <c r="AJ50" i="2" s="1"/>
  <c r="AG48" i="2"/>
  <c r="AF48" i="2"/>
  <c r="AJ48" i="2" s="1"/>
  <c r="AG45" i="2"/>
  <c r="AF45" i="2"/>
  <c r="AJ45" i="2" s="1"/>
  <c r="AG44" i="2"/>
  <c r="AF44" i="2"/>
  <c r="AJ44" i="2" s="1"/>
  <c r="AG43" i="2"/>
  <c r="AF43" i="2"/>
  <c r="AJ43" i="2" s="1"/>
  <c r="AG41" i="2"/>
  <c r="AF41" i="2"/>
  <c r="AJ41" i="2" s="1"/>
  <c r="AG40" i="2"/>
  <c r="AF40" i="2"/>
  <c r="AJ40" i="2" s="1"/>
  <c r="AG39" i="2"/>
  <c r="AF39" i="2"/>
  <c r="AJ39" i="2" s="1"/>
  <c r="AG37" i="2"/>
  <c r="AF37" i="2"/>
  <c r="AJ37" i="2" s="1"/>
  <c r="AG36" i="2"/>
  <c r="AF36" i="2"/>
  <c r="AJ36" i="2" s="1"/>
  <c r="AG34" i="2"/>
  <c r="AF34" i="2"/>
  <c r="AJ34" i="2" s="1"/>
  <c r="Z19" i="2"/>
  <c r="BU19" i="2" s="1"/>
  <c r="Y19" i="2"/>
  <c r="BT19" i="2" s="1"/>
  <c r="Z23" i="2"/>
  <c r="BU23" i="2" s="1"/>
  <c r="Y23" i="2"/>
  <c r="BT23" i="2" s="1"/>
  <c r="Z15" i="2"/>
  <c r="BU15" i="2" s="1"/>
  <c r="Y15" i="2"/>
  <c r="BT15" i="2" s="1"/>
  <c r="Z28" i="2"/>
  <c r="BU28" i="2" s="1"/>
  <c r="Y28" i="2"/>
  <c r="BT28" i="2" s="1"/>
  <c r="Z9" i="2"/>
  <c r="BU9" i="2" s="1"/>
  <c r="Y9" i="2"/>
  <c r="BT9" i="2" s="1"/>
  <c r="Z21" i="2"/>
  <c r="BU21" i="2" s="1"/>
  <c r="Y21" i="2"/>
  <c r="BT21" i="2" s="1"/>
  <c r="Z25" i="2"/>
  <c r="BU25" i="2" s="1"/>
  <c r="Y25" i="2"/>
  <c r="BT25" i="2" s="1"/>
  <c r="Z12" i="2"/>
  <c r="BU12" i="2" s="1"/>
  <c r="Y12" i="2"/>
  <c r="BT12" i="2" s="1"/>
  <c r="Z7" i="2"/>
  <c r="BU7" i="2" s="1"/>
  <c r="Y7" i="2"/>
  <c r="BT7" i="2" s="1"/>
  <c r="Z75" i="2"/>
  <c r="BU75" i="2" s="1"/>
  <c r="Y75" i="2"/>
  <c r="BT75" i="2" s="1"/>
  <c r="Z77" i="2"/>
  <c r="BU77" i="2" s="1"/>
  <c r="Y77" i="2"/>
  <c r="BT77" i="2" s="1"/>
  <c r="Z79" i="2"/>
  <c r="BU79" i="2" s="1"/>
  <c r="Y79" i="2"/>
  <c r="BT79" i="2" s="1"/>
  <c r="Z81" i="2"/>
  <c r="BU81" i="2" s="1"/>
  <c r="Y81" i="2"/>
  <c r="BT81" i="2" s="1"/>
  <c r="Z83" i="2"/>
  <c r="BU83" i="2" s="1"/>
  <c r="Y83" i="2"/>
  <c r="BT83" i="2" s="1"/>
  <c r="Z85" i="2"/>
  <c r="BU85" i="2" s="1"/>
  <c r="Y85" i="2"/>
  <c r="BT85" i="2" s="1"/>
  <c r="Z87" i="2"/>
  <c r="BU87" i="2" s="1"/>
  <c r="Y87" i="2"/>
  <c r="BT87" i="2" s="1"/>
  <c r="Z89" i="2"/>
  <c r="BU89" i="2" s="1"/>
  <c r="Y89" i="2"/>
  <c r="BT89" i="2" s="1"/>
  <c r="Z91" i="2"/>
  <c r="BU91" i="2" s="1"/>
  <c r="Y91" i="2"/>
  <c r="BT91" i="2" s="1"/>
  <c r="Z93" i="2"/>
  <c r="BU93" i="2" s="1"/>
  <c r="Y93" i="2"/>
  <c r="BT93" i="2" s="1"/>
  <c r="Z95" i="2"/>
  <c r="BU95" i="2" s="1"/>
  <c r="Y95" i="2"/>
  <c r="BT95" i="2" s="1"/>
  <c r="Z13" i="2"/>
  <c r="BU13" i="2" s="1"/>
  <c r="Y13" i="2"/>
  <c r="BT13" i="2" s="1"/>
  <c r="Z97" i="2"/>
  <c r="BU97" i="2" s="1"/>
  <c r="Y97" i="2"/>
  <c r="BT97" i="2" s="1"/>
  <c r="Z99" i="2"/>
  <c r="BU99" i="2" s="1"/>
  <c r="Y99" i="2"/>
  <c r="BT99" i="2" s="1"/>
  <c r="AB20" i="2"/>
  <c r="BW20" i="2" s="1"/>
  <c r="AB71" i="2"/>
  <c r="BW71" i="2" s="1"/>
  <c r="AB67" i="2"/>
  <c r="BW67" i="2" s="1"/>
  <c r="AB63" i="2"/>
  <c r="BW63" i="2" s="1"/>
  <c r="AB59" i="2"/>
  <c r="BW59" i="2" s="1"/>
  <c r="AB55" i="2"/>
  <c r="BW55" i="2" s="1"/>
  <c r="AB51" i="2"/>
  <c r="BW51" i="2" s="1"/>
  <c r="AB47" i="2"/>
  <c r="BW47" i="2" s="1"/>
  <c r="AB26" i="2"/>
  <c r="BW26" i="2" s="1"/>
  <c r="AB72" i="2"/>
  <c r="BW72" i="2" s="1"/>
  <c r="AB68" i="2"/>
  <c r="BW68" i="2" s="1"/>
  <c r="AB66" i="2"/>
  <c r="BW66" i="2" s="1"/>
  <c r="AB64" i="2"/>
  <c r="BW64" i="2" s="1"/>
  <c r="AB60" i="2"/>
  <c r="BW60" i="2" s="1"/>
  <c r="AB58" i="2"/>
  <c r="BW58" i="2" s="1"/>
  <c r="AB56" i="2"/>
  <c r="BW56" i="2" s="1"/>
  <c r="AB52" i="2"/>
  <c r="BW52" i="2" s="1"/>
  <c r="AB50" i="2"/>
  <c r="BW50" i="2" s="1"/>
  <c r="AB48" i="2"/>
  <c r="BW48" i="2" s="1"/>
  <c r="AB45" i="2"/>
  <c r="BW45" i="2" s="1"/>
  <c r="AB44" i="2"/>
  <c r="BW44" i="2" s="1"/>
  <c r="AB43" i="2"/>
  <c r="BW43" i="2" s="1"/>
  <c r="AB41" i="2"/>
  <c r="BW41" i="2" s="1"/>
  <c r="AB40" i="2"/>
  <c r="BW40" i="2" s="1"/>
  <c r="AB39" i="2"/>
  <c r="BW39" i="2" s="1"/>
  <c r="AB37" i="2"/>
  <c r="BW37" i="2" s="1"/>
  <c r="AB36" i="2"/>
  <c r="BW36" i="2" s="1"/>
  <c r="AB34" i="2"/>
  <c r="BW34" i="2" s="1"/>
  <c r="Z8" i="2"/>
  <c r="BU8" i="2" s="1"/>
  <c r="Y8" i="2"/>
  <c r="BT8" i="2" s="1"/>
  <c r="Z27" i="2"/>
  <c r="BU27" i="2" s="1"/>
  <c r="Y27" i="2"/>
  <c r="BT27" i="2" s="1"/>
  <c r="Z16" i="2"/>
  <c r="BU16" i="2" s="1"/>
  <c r="Y16" i="2"/>
  <c r="BT16" i="2" s="1"/>
  <c r="Z14" i="2"/>
  <c r="BU14" i="2" s="1"/>
  <c r="Y14" i="2"/>
  <c r="BT14" i="2" s="1"/>
  <c r="Z17" i="2"/>
  <c r="BU17" i="2" s="1"/>
  <c r="Y17" i="2"/>
  <c r="BT17" i="2" s="1"/>
  <c r="Z33" i="2"/>
  <c r="BU33" i="2" s="1"/>
  <c r="Y33" i="2"/>
  <c r="BT33" i="2" s="1"/>
  <c r="Z29" i="2"/>
  <c r="BU29" i="2" s="1"/>
  <c r="Y29" i="2"/>
  <c r="BT29" i="2" s="1"/>
  <c r="Z18" i="2"/>
  <c r="BU18" i="2" s="1"/>
  <c r="Y18" i="2"/>
  <c r="BT18" i="2" s="1"/>
  <c r="Z11" i="2"/>
  <c r="BU11" i="2" s="1"/>
  <c r="Y11" i="2"/>
  <c r="BT11" i="2" s="1"/>
  <c r="Z74" i="2"/>
  <c r="BU74" i="2" s="1"/>
  <c r="Y74" i="2"/>
  <c r="BT74" i="2" s="1"/>
  <c r="Z76" i="2"/>
  <c r="BU76" i="2" s="1"/>
  <c r="Y76" i="2"/>
  <c r="BT76" i="2" s="1"/>
  <c r="Z78" i="2"/>
  <c r="BU78" i="2" s="1"/>
  <c r="Y78" i="2"/>
  <c r="BT78" i="2" s="1"/>
  <c r="Z80" i="2"/>
  <c r="BU80" i="2" s="1"/>
  <c r="Y80" i="2"/>
  <c r="BT80" i="2" s="1"/>
  <c r="Z82" i="2"/>
  <c r="BU82" i="2" s="1"/>
  <c r="Y82" i="2"/>
  <c r="BT82" i="2" s="1"/>
  <c r="Z84" i="2"/>
  <c r="BU84" i="2" s="1"/>
  <c r="Y84" i="2"/>
  <c r="BT84" i="2" s="1"/>
  <c r="Z86" i="2"/>
  <c r="BU86" i="2" s="1"/>
  <c r="Y86" i="2"/>
  <c r="BT86" i="2" s="1"/>
  <c r="Z88" i="2"/>
  <c r="BU88" i="2" s="1"/>
  <c r="Y88" i="2"/>
  <c r="BT88" i="2" s="1"/>
  <c r="Z90" i="2"/>
  <c r="BU90" i="2" s="1"/>
  <c r="Y90" i="2"/>
  <c r="BT90" i="2" s="1"/>
  <c r="Z92" i="2"/>
  <c r="BU92" i="2" s="1"/>
  <c r="Y92" i="2"/>
  <c r="BT92" i="2" s="1"/>
  <c r="Z94" i="2"/>
  <c r="BU94" i="2" s="1"/>
  <c r="Y94" i="2"/>
  <c r="BT94" i="2" s="1"/>
  <c r="Z96" i="2"/>
  <c r="BU96" i="2" s="1"/>
  <c r="Y96" i="2"/>
  <c r="BT96" i="2" s="1"/>
  <c r="Z31" i="2"/>
  <c r="BU31" i="2" s="1"/>
  <c r="Y31" i="2"/>
  <c r="BT31" i="2" s="1"/>
  <c r="Z98" i="2"/>
  <c r="BU98" i="2" s="1"/>
  <c r="Y98" i="2"/>
  <c r="BT98" i="2" s="1"/>
  <c r="Z100" i="2"/>
  <c r="BU100" i="2" s="1"/>
  <c r="Y100" i="2"/>
  <c r="BT100" i="2" s="1"/>
  <c r="AE20" i="2"/>
  <c r="AA20" i="2"/>
  <c r="BV20" i="2" s="1"/>
  <c r="AD20" i="2"/>
  <c r="BY20" i="2" s="1"/>
  <c r="AE71" i="2"/>
  <c r="AA71" i="2"/>
  <c r="BV71" i="2" s="1"/>
  <c r="AD71" i="2"/>
  <c r="BY71" i="2" s="1"/>
  <c r="AE67" i="2"/>
  <c r="AA67" i="2"/>
  <c r="BV67" i="2" s="1"/>
  <c r="AD67" i="2"/>
  <c r="BY67" i="2" s="1"/>
  <c r="AE63" i="2"/>
  <c r="AA63" i="2"/>
  <c r="BV63" i="2" s="1"/>
  <c r="AD63" i="2"/>
  <c r="BY63" i="2" s="1"/>
  <c r="AE59" i="2"/>
  <c r="AA59" i="2"/>
  <c r="BV59" i="2" s="1"/>
  <c r="AD59" i="2"/>
  <c r="BY59" i="2" s="1"/>
  <c r="AE57" i="2"/>
  <c r="AA57" i="2"/>
  <c r="BV57" i="2" s="1"/>
  <c r="AD57" i="2"/>
  <c r="BY57" i="2" s="1"/>
  <c r="AE55" i="2"/>
  <c r="AA55" i="2"/>
  <c r="BV55" i="2" s="1"/>
  <c r="AD55" i="2"/>
  <c r="BY55" i="2" s="1"/>
  <c r="AE51" i="2"/>
  <c r="AA51" i="2"/>
  <c r="BV51" i="2" s="1"/>
  <c r="AD51" i="2"/>
  <c r="BY51" i="2" s="1"/>
  <c r="AE47" i="2"/>
  <c r="AA47" i="2"/>
  <c r="BV47" i="2" s="1"/>
  <c r="AD47" i="2"/>
  <c r="BY47" i="2" s="1"/>
  <c r="AE70" i="2"/>
  <c r="AA70" i="2"/>
  <c r="BV70" i="2" s="1"/>
  <c r="AD70" i="2"/>
  <c r="BY70" i="2" s="1"/>
  <c r="AE62" i="2"/>
  <c r="AA62" i="2"/>
  <c r="BV62" i="2" s="1"/>
  <c r="AD62" i="2"/>
  <c r="BY62" i="2" s="1"/>
  <c r="AE54" i="2"/>
  <c r="AA54" i="2"/>
  <c r="BV54" i="2" s="1"/>
  <c r="AD54" i="2"/>
  <c r="BY54" i="2" s="1"/>
  <c r="AE46" i="2"/>
  <c r="AA46" i="2"/>
  <c r="BV46" i="2" s="1"/>
  <c r="AD46" i="2"/>
  <c r="BY46" i="2" s="1"/>
  <c r="AE42" i="2"/>
  <c r="AA42" i="2"/>
  <c r="BV42" i="2" s="1"/>
  <c r="AD42" i="2"/>
  <c r="BY42" i="2" s="1"/>
  <c r="AE38" i="2"/>
  <c r="AA38" i="2"/>
  <c r="BV38" i="2" s="1"/>
  <c r="AD38" i="2"/>
  <c r="BY38" i="2" s="1"/>
  <c r="Y6" i="2"/>
  <c r="CB34" i="2" l="1"/>
  <c r="AK34" i="2"/>
  <c r="CB36" i="2"/>
  <c r="AK36" i="2"/>
  <c r="CB37" i="2"/>
  <c r="AK37" i="2"/>
  <c r="CB39" i="2"/>
  <c r="AK39" i="2"/>
  <c r="CB40" i="2"/>
  <c r="AK40" i="2"/>
  <c r="CB41" i="2"/>
  <c r="AK41" i="2"/>
  <c r="CB43" i="2"/>
  <c r="AK43" i="2"/>
  <c r="CB44" i="2"/>
  <c r="AK44" i="2"/>
  <c r="CB45" i="2"/>
  <c r="AK45" i="2"/>
  <c r="CB48" i="2"/>
  <c r="AK48" i="2"/>
  <c r="CB50" i="2"/>
  <c r="AK50" i="2"/>
  <c r="CB52" i="2"/>
  <c r="AK52" i="2"/>
  <c r="CB56" i="2"/>
  <c r="AK56" i="2"/>
  <c r="CB58" i="2"/>
  <c r="AK58" i="2"/>
  <c r="CB60" i="2"/>
  <c r="AK60" i="2"/>
  <c r="CB64" i="2"/>
  <c r="AK64" i="2"/>
  <c r="CB66" i="2"/>
  <c r="AK66" i="2"/>
  <c r="CB68" i="2"/>
  <c r="AK68" i="2"/>
  <c r="CB72" i="2"/>
  <c r="AK72" i="2"/>
  <c r="CB26" i="2"/>
  <c r="AK26" i="2"/>
  <c r="CB47" i="2"/>
  <c r="AK47" i="2"/>
  <c r="CB51" i="2"/>
  <c r="AK51" i="2"/>
  <c r="CB55" i="2"/>
  <c r="AK55" i="2"/>
  <c r="CB59" i="2"/>
  <c r="AK59" i="2"/>
  <c r="CB63" i="2"/>
  <c r="AK63" i="2"/>
  <c r="CB67" i="2"/>
  <c r="AK67" i="2"/>
  <c r="CB71" i="2"/>
  <c r="AK71" i="2"/>
  <c r="CB20" i="2"/>
  <c r="AK20" i="2"/>
  <c r="AF53" i="2"/>
  <c r="AJ53" i="2" s="1"/>
  <c r="AG53" i="2"/>
  <c r="AB53" i="2"/>
  <c r="BW53" i="2" s="1"/>
  <c r="AB73" i="2"/>
  <c r="BW73" i="2" s="1"/>
  <c r="AF73" i="2"/>
  <c r="AJ73" i="2" s="1"/>
  <c r="AG73" i="2"/>
  <c r="AD73" i="2"/>
  <c r="BY73" i="2" s="1"/>
  <c r="AE73" i="2"/>
  <c r="AA73" i="2"/>
  <c r="BV73" i="2" s="1"/>
  <c r="AB30" i="2"/>
  <c r="BW30" i="2" s="1"/>
  <c r="CA34" i="2"/>
  <c r="CA37" i="2"/>
  <c r="CA40" i="2"/>
  <c r="CA43" i="2"/>
  <c r="CA45" i="2"/>
  <c r="CA50" i="2"/>
  <c r="CA56" i="2"/>
  <c r="CA60" i="2"/>
  <c r="CA66" i="2"/>
  <c r="CE66" i="2"/>
  <c r="CA72" i="2"/>
  <c r="CA47" i="2"/>
  <c r="CA59" i="2"/>
  <c r="CA67" i="2"/>
  <c r="CA36" i="2"/>
  <c r="CA39" i="2"/>
  <c r="CA41" i="2"/>
  <c r="CA44" i="2"/>
  <c r="CA48" i="2"/>
  <c r="CA52" i="2"/>
  <c r="CA58" i="2"/>
  <c r="CA64" i="2"/>
  <c r="CA68" i="2"/>
  <c r="CA26" i="2"/>
  <c r="CA51" i="2"/>
  <c r="CA55" i="2"/>
  <c r="CA63" i="2"/>
  <c r="CA71" i="2"/>
  <c r="CA20" i="2"/>
  <c r="CA46" i="2"/>
  <c r="CA6" i="2"/>
  <c r="AB22" i="2"/>
  <c r="BW22" i="2" s="1"/>
  <c r="AD10" i="2"/>
  <c r="BY10" i="2" s="1"/>
  <c r="AB57" i="2"/>
  <c r="BW57" i="2" s="1"/>
  <c r="AG57" i="2"/>
  <c r="AF57" i="2"/>
  <c r="AJ57" i="2" s="1"/>
  <c r="AA35" i="2"/>
  <c r="BV35" i="2" s="1"/>
  <c r="AE61" i="2"/>
  <c r="AD65" i="2"/>
  <c r="BY65" i="2" s="1"/>
  <c r="AF22" i="2"/>
  <c r="AJ22" i="2" s="1"/>
  <c r="AG30" i="2"/>
  <c r="AE10" i="2"/>
  <c r="AA10" i="2"/>
  <c r="BV10" i="2" s="1"/>
  <c r="AF30" i="2"/>
  <c r="AJ30" i="2" s="1"/>
  <c r="AB35" i="2"/>
  <c r="BW35" i="2" s="1"/>
  <c r="AD61" i="2"/>
  <c r="BY61" i="2" s="1"/>
  <c r="AF35" i="2"/>
  <c r="AJ35" i="2" s="1"/>
  <c r="AA65" i="2"/>
  <c r="BV65" i="2" s="1"/>
  <c r="AG35" i="2"/>
  <c r="AF69" i="2"/>
  <c r="AJ69" i="2" s="1"/>
  <c r="AA49" i="2"/>
  <c r="BV49" i="2" s="1"/>
  <c r="AB10" i="2"/>
  <c r="BW10" i="2" s="1"/>
  <c r="AG10" i="2"/>
  <c r="AF10" i="2"/>
  <c r="AJ10" i="2" s="1"/>
  <c r="AG61" i="2"/>
  <c r="AG65" i="2"/>
  <c r="AE49" i="2"/>
  <c r="AE65" i="2"/>
  <c r="AB69" i="2"/>
  <c r="BW69" i="2" s="1"/>
  <c r="AG69" i="2"/>
  <c r="AG32" i="2"/>
  <c r="AF65" i="2"/>
  <c r="AJ65" i="2" s="1"/>
  <c r="AB65" i="2"/>
  <c r="BW65" i="2" s="1"/>
  <c r="AD22" i="2"/>
  <c r="BY22" i="2" s="1"/>
  <c r="AF49" i="2"/>
  <c r="AJ49" i="2" s="1"/>
  <c r="AE22" i="2"/>
  <c r="AA22" i="2"/>
  <c r="BV22" i="2" s="1"/>
  <c r="AD49" i="2"/>
  <c r="BY49" i="2" s="1"/>
  <c r="AA61" i="2"/>
  <c r="BV61" i="2" s="1"/>
  <c r="AG49" i="2"/>
  <c r="AD35" i="2"/>
  <c r="BY35" i="2" s="1"/>
  <c r="AD32" i="2"/>
  <c r="BY32" i="2" s="1"/>
  <c r="AE53" i="2"/>
  <c r="AA53" i="2"/>
  <c r="BV53" i="2" s="1"/>
  <c r="AA30" i="2"/>
  <c r="BV30" i="2" s="1"/>
  <c r="AE35" i="2"/>
  <c r="AD53" i="2"/>
  <c r="BY53" i="2" s="1"/>
  <c r="AG22" i="2"/>
  <c r="AB61" i="2"/>
  <c r="BW61" i="2" s="1"/>
  <c r="AA69" i="2"/>
  <c r="BV69" i="2" s="1"/>
  <c r="AF61" i="2"/>
  <c r="AJ61" i="2" s="1"/>
  <c r="AD69" i="2"/>
  <c r="BY69" i="2" s="1"/>
  <c r="AB49" i="2"/>
  <c r="BW49" i="2" s="1"/>
  <c r="AF32" i="2"/>
  <c r="AJ32" i="2" s="1"/>
  <c r="AF24" i="2"/>
  <c r="AJ24" i="2" s="1"/>
  <c r="AD30" i="2"/>
  <c r="BY30" i="2" s="1"/>
  <c r="AE69" i="2"/>
  <c r="AE30" i="2"/>
  <c r="AB32" i="2"/>
  <c r="BW32" i="2" s="1"/>
  <c r="AE32" i="2"/>
  <c r="AB24" i="2"/>
  <c r="BW24" i="2" s="1"/>
  <c r="AA32" i="2"/>
  <c r="BV32" i="2" s="1"/>
  <c r="AG24" i="2"/>
  <c r="AS36" i="2"/>
  <c r="BZ36" i="2"/>
  <c r="AS38" i="2"/>
  <c r="BZ38" i="2"/>
  <c r="AS42" i="2"/>
  <c r="BZ42" i="2"/>
  <c r="AS44" i="2"/>
  <c r="BZ44" i="2"/>
  <c r="AS46" i="2"/>
  <c r="BZ46" i="2"/>
  <c r="AS52" i="2"/>
  <c r="BZ52" i="2"/>
  <c r="AS60" i="2"/>
  <c r="BZ60" i="2"/>
  <c r="AS68" i="2"/>
  <c r="BZ68" i="2"/>
  <c r="AS10" i="2"/>
  <c r="AS47" i="2"/>
  <c r="BZ47" i="2"/>
  <c r="AS51" i="2"/>
  <c r="BZ51" i="2"/>
  <c r="AS55" i="2"/>
  <c r="BZ55" i="2"/>
  <c r="AS59" i="2"/>
  <c r="BZ59" i="2"/>
  <c r="AS63" i="2"/>
  <c r="BZ63" i="2"/>
  <c r="AS67" i="2"/>
  <c r="BZ67" i="2"/>
  <c r="AS71" i="2"/>
  <c r="BZ71" i="2"/>
  <c r="AS20" i="2"/>
  <c r="BZ20" i="2"/>
  <c r="AE24" i="2"/>
  <c r="BT24" i="2"/>
  <c r="AE37" i="2"/>
  <c r="BT37" i="2"/>
  <c r="AA41" i="2"/>
  <c r="BV41" i="2" s="1"/>
  <c r="BT41" i="2"/>
  <c r="AE45" i="2"/>
  <c r="BT45" i="2"/>
  <c r="AA52" i="2"/>
  <c r="BV52" i="2" s="1"/>
  <c r="BT52" i="2"/>
  <c r="AA60" i="2"/>
  <c r="BV60" i="2" s="1"/>
  <c r="BT60" i="2"/>
  <c r="AA68" i="2"/>
  <c r="BV68" i="2" s="1"/>
  <c r="BT68" i="2"/>
  <c r="AA36" i="2"/>
  <c r="BV36" i="2" s="1"/>
  <c r="BT36" i="2"/>
  <c r="AE40" i="2"/>
  <c r="BT40" i="2"/>
  <c r="AA44" i="2"/>
  <c r="BV44" i="2" s="1"/>
  <c r="BT44" i="2"/>
  <c r="AE50" i="2"/>
  <c r="BT50" i="2"/>
  <c r="AE58" i="2"/>
  <c r="BT58" i="2"/>
  <c r="AE66" i="2"/>
  <c r="BT66" i="2"/>
  <c r="AE26" i="2"/>
  <c r="BT26" i="2"/>
  <c r="AS54" i="2"/>
  <c r="BZ54" i="2"/>
  <c r="AS62" i="2"/>
  <c r="BZ62" i="2"/>
  <c r="AS70" i="2"/>
  <c r="BZ70" i="2"/>
  <c r="AS57" i="2"/>
  <c r="BZ57" i="2"/>
  <c r="AA34" i="2"/>
  <c r="BV34" i="2" s="1"/>
  <c r="BT34" i="2"/>
  <c r="AA39" i="2"/>
  <c r="BV39" i="2" s="1"/>
  <c r="BT39" i="2"/>
  <c r="AA43" i="2"/>
  <c r="BV43" i="2" s="1"/>
  <c r="BT43" i="2"/>
  <c r="AE48" i="2"/>
  <c r="BT48" i="2"/>
  <c r="AE56" i="2"/>
  <c r="BT56" i="2"/>
  <c r="AE64" i="2"/>
  <c r="BT64" i="2"/>
  <c r="AE72" i="2"/>
  <c r="BT72" i="2"/>
  <c r="AG38" i="2"/>
  <c r="BU38" i="2"/>
  <c r="AG42" i="2"/>
  <c r="BU42" i="2"/>
  <c r="AG46" i="2"/>
  <c r="BU46" i="2"/>
  <c r="AG54" i="2"/>
  <c r="BU54" i="2"/>
  <c r="AG62" i="2"/>
  <c r="BU62" i="2"/>
  <c r="AG70" i="2"/>
  <c r="BU70" i="2"/>
  <c r="AD36" i="2"/>
  <c r="BY36" i="2" s="1"/>
  <c r="AA37" i="2"/>
  <c r="BV37" i="2" s="1"/>
  <c r="AA40" i="2"/>
  <c r="BV40" i="2" s="1"/>
  <c r="AE41" i="2"/>
  <c r="AD44" i="2"/>
  <c r="BY44" i="2" s="1"/>
  <c r="AA45" i="2"/>
  <c r="BV45" i="2" s="1"/>
  <c r="AD52" i="2"/>
  <c r="BY52" i="2" s="1"/>
  <c r="AD60" i="2"/>
  <c r="BY60" i="2" s="1"/>
  <c r="AD68" i="2"/>
  <c r="BY68" i="2" s="1"/>
  <c r="AE39" i="2"/>
  <c r="AA64" i="2"/>
  <c r="BV64" i="2" s="1"/>
  <c r="AB54" i="2"/>
  <c r="BW54" i="2" s="1"/>
  <c r="AB62" i="2"/>
  <c r="BW62" i="2" s="1"/>
  <c r="AB70" i="2"/>
  <c r="BW70" i="2" s="1"/>
  <c r="AF38" i="2"/>
  <c r="AJ38" i="2" s="1"/>
  <c r="AF62" i="2"/>
  <c r="AJ62" i="2" s="1"/>
  <c r="AE34" i="2"/>
  <c r="AE43" i="2"/>
  <c r="AA48" i="2"/>
  <c r="BV48" i="2" s="1"/>
  <c r="AF42" i="2"/>
  <c r="AJ42" i="2" s="1"/>
  <c r="AF54" i="2"/>
  <c r="AJ54" i="2" s="1"/>
  <c r="AF70" i="2"/>
  <c r="AJ70" i="2" s="1"/>
  <c r="AA6" i="2"/>
  <c r="BV6" i="2" s="1"/>
  <c r="BT6" i="2"/>
  <c r="AG6" i="2"/>
  <c r="BU6" i="2"/>
  <c r="AD34" i="2"/>
  <c r="AD39" i="2"/>
  <c r="AL39" i="2" s="1"/>
  <c r="CG39" i="2" s="1"/>
  <c r="AD43" i="2"/>
  <c r="AL43" i="2" s="1"/>
  <c r="CG43" i="2" s="1"/>
  <c r="AA56" i="2"/>
  <c r="BV56" i="2" s="1"/>
  <c r="AA72" i="2"/>
  <c r="BV72" i="2" s="1"/>
  <c r="AB38" i="2"/>
  <c r="BW38" i="2" s="1"/>
  <c r="AB42" i="2"/>
  <c r="BW42" i="2" s="1"/>
  <c r="AB46" i="2"/>
  <c r="BW46" i="2" s="1"/>
  <c r="AD37" i="2"/>
  <c r="AD40" i="2"/>
  <c r="AH40" i="2" s="1"/>
  <c r="CC40" i="2" s="1"/>
  <c r="AD45" i="2"/>
  <c r="AD50" i="2"/>
  <c r="AH50" i="2" s="1"/>
  <c r="AD58" i="2"/>
  <c r="AD66" i="2"/>
  <c r="AH66" i="2" s="1"/>
  <c r="AD26" i="2"/>
  <c r="AD48" i="2"/>
  <c r="AH48" i="2" s="1"/>
  <c r="AD56" i="2"/>
  <c r="AD64" i="2"/>
  <c r="AD72" i="2"/>
  <c r="AB6" i="2"/>
  <c r="BW6" i="2" s="1"/>
  <c r="AA24" i="2"/>
  <c r="BV24" i="2" s="1"/>
  <c r="AD24" i="2"/>
  <c r="AH24" i="2" s="1"/>
  <c r="AP34" i="2"/>
  <c r="CK34" i="2" s="1"/>
  <c r="AP36" i="2"/>
  <c r="CK36" i="2" s="1"/>
  <c r="AP37" i="2"/>
  <c r="CK37" i="2" s="1"/>
  <c r="AP39" i="2"/>
  <c r="CK39" i="2" s="1"/>
  <c r="AP40" i="2"/>
  <c r="CK40" i="2" s="1"/>
  <c r="AP41" i="2"/>
  <c r="CK41" i="2" s="1"/>
  <c r="AP43" i="2"/>
  <c r="CK43" i="2" s="1"/>
  <c r="AP44" i="2"/>
  <c r="CK44" i="2" s="1"/>
  <c r="AP45" i="2"/>
  <c r="CK45" i="2" s="1"/>
  <c r="AP46" i="2"/>
  <c r="CK46" i="2" s="1"/>
  <c r="AP48" i="2"/>
  <c r="CK48" i="2" s="1"/>
  <c r="AP50" i="2"/>
  <c r="CK50" i="2" s="1"/>
  <c r="AP52" i="2"/>
  <c r="CK52" i="2" s="1"/>
  <c r="AP56" i="2"/>
  <c r="CK56" i="2" s="1"/>
  <c r="AP58" i="2"/>
  <c r="CK58" i="2" s="1"/>
  <c r="AP60" i="2"/>
  <c r="CK60" i="2" s="1"/>
  <c r="AP64" i="2"/>
  <c r="CK64" i="2" s="1"/>
  <c r="AP66" i="2"/>
  <c r="CK66" i="2" s="1"/>
  <c r="AP68" i="2"/>
  <c r="CK68" i="2" s="1"/>
  <c r="CE72" i="2"/>
  <c r="AP72" i="2"/>
  <c r="CK72" i="2" s="1"/>
  <c r="AP26" i="2"/>
  <c r="CK26" i="2" s="1"/>
  <c r="AP47" i="2"/>
  <c r="CK47" i="2" s="1"/>
  <c r="AP51" i="2"/>
  <c r="CK51" i="2" s="1"/>
  <c r="AP55" i="2"/>
  <c r="CK55" i="2" s="1"/>
  <c r="AP59" i="2"/>
  <c r="CK59" i="2" s="1"/>
  <c r="AP63" i="2"/>
  <c r="CK63" i="2" s="1"/>
  <c r="AP67" i="2"/>
  <c r="CK67" i="2" s="1"/>
  <c r="AP71" i="2"/>
  <c r="CK71" i="2" s="1"/>
  <c r="AP20" i="2"/>
  <c r="CK20" i="2" s="1"/>
  <c r="CE6" i="2"/>
  <c r="AP6" i="2"/>
  <c r="CK6" i="2" s="1"/>
  <c r="AH41" i="2"/>
  <c r="AL41" i="2"/>
  <c r="CG41" i="2" s="1"/>
  <c r="AH54" i="2"/>
  <c r="AI54" i="2" s="1"/>
  <c r="AL54" i="2"/>
  <c r="CG54" i="2" s="1"/>
  <c r="AH62" i="2"/>
  <c r="AI62" i="2" s="1"/>
  <c r="AL62" i="2"/>
  <c r="CG62" i="2" s="1"/>
  <c r="AH70" i="2"/>
  <c r="AI70" i="2" s="1"/>
  <c r="AL70" i="2"/>
  <c r="CG70" i="2" s="1"/>
  <c r="AH57" i="2"/>
  <c r="AI57" i="2" s="1"/>
  <c r="AL57" i="2"/>
  <c r="CG57" i="2" s="1"/>
  <c r="AH38" i="2"/>
  <c r="AI38" i="2" s="1"/>
  <c r="AL38" i="2"/>
  <c r="CG38" i="2" s="1"/>
  <c r="AH42" i="2"/>
  <c r="AI42" i="2" s="1"/>
  <c r="AL42" i="2"/>
  <c r="CG42" i="2" s="1"/>
  <c r="AH46" i="2"/>
  <c r="AI46" i="2" s="1"/>
  <c r="AL46" i="2"/>
  <c r="CG46" i="2" s="1"/>
  <c r="AH47" i="2"/>
  <c r="AI47" i="2" s="1"/>
  <c r="AL47" i="2"/>
  <c r="CG47" i="2" s="1"/>
  <c r="AH51" i="2"/>
  <c r="AI51" i="2" s="1"/>
  <c r="AL51" i="2"/>
  <c r="CG51" i="2" s="1"/>
  <c r="AH55" i="2"/>
  <c r="AI55" i="2" s="1"/>
  <c r="AL55" i="2"/>
  <c r="CG55" i="2" s="1"/>
  <c r="AH59" i="2"/>
  <c r="CC59" i="2" s="1"/>
  <c r="AL59" i="2"/>
  <c r="CG59" i="2" s="1"/>
  <c r="AH63" i="2"/>
  <c r="AI63" i="2" s="1"/>
  <c r="AL63" i="2"/>
  <c r="CG63" i="2" s="1"/>
  <c r="AH67" i="2"/>
  <c r="AI67" i="2" s="1"/>
  <c r="AL67" i="2"/>
  <c r="CG67" i="2" s="1"/>
  <c r="AH71" i="2"/>
  <c r="AI71" i="2" s="1"/>
  <c r="AL71" i="2"/>
  <c r="CG71" i="2" s="1"/>
  <c r="AH20" i="2"/>
  <c r="AI20" i="2" s="1"/>
  <c r="AL20" i="2"/>
  <c r="CG20" i="2" s="1"/>
  <c r="AG100" i="2"/>
  <c r="AV100" i="2" s="1"/>
  <c r="AF100" i="2"/>
  <c r="AJ100" i="2" s="1"/>
  <c r="AG98" i="2"/>
  <c r="AF98" i="2"/>
  <c r="AJ98" i="2" s="1"/>
  <c r="AG31" i="2"/>
  <c r="AF31" i="2"/>
  <c r="AJ31" i="2" s="1"/>
  <c r="AG96" i="2"/>
  <c r="AF96" i="2"/>
  <c r="AJ96" i="2" s="1"/>
  <c r="AG94" i="2"/>
  <c r="AF94" i="2"/>
  <c r="AJ94" i="2" s="1"/>
  <c r="AG92" i="2"/>
  <c r="AF92" i="2"/>
  <c r="AJ92" i="2" s="1"/>
  <c r="AG90" i="2"/>
  <c r="AF90" i="2"/>
  <c r="AJ90" i="2" s="1"/>
  <c r="AG88" i="2"/>
  <c r="AF88" i="2"/>
  <c r="AJ88" i="2" s="1"/>
  <c r="AG86" i="2"/>
  <c r="AF86" i="2"/>
  <c r="AJ86" i="2" s="1"/>
  <c r="AG84" i="2"/>
  <c r="AF84" i="2"/>
  <c r="AJ84" i="2" s="1"/>
  <c r="AG82" i="2"/>
  <c r="AF82" i="2"/>
  <c r="AJ82" i="2" s="1"/>
  <c r="AG80" i="2"/>
  <c r="AF80" i="2"/>
  <c r="AJ80" i="2" s="1"/>
  <c r="AG78" i="2"/>
  <c r="AF78" i="2"/>
  <c r="AJ78" i="2" s="1"/>
  <c r="AG76" i="2"/>
  <c r="AF76" i="2"/>
  <c r="AJ76" i="2" s="1"/>
  <c r="AG74" i="2"/>
  <c r="AF74" i="2"/>
  <c r="AJ74" i="2" s="1"/>
  <c r="AG11" i="2"/>
  <c r="AF11" i="2"/>
  <c r="AJ11" i="2" s="1"/>
  <c r="AG18" i="2"/>
  <c r="AF18" i="2"/>
  <c r="AJ18" i="2" s="1"/>
  <c r="AG29" i="2"/>
  <c r="AF29" i="2"/>
  <c r="AJ29" i="2" s="1"/>
  <c r="AG33" i="2"/>
  <c r="AF33" i="2"/>
  <c r="AJ33" i="2" s="1"/>
  <c r="AG17" i="2"/>
  <c r="AF17" i="2"/>
  <c r="AJ17" i="2" s="1"/>
  <c r="AG14" i="2"/>
  <c r="AF14" i="2"/>
  <c r="AJ14" i="2" s="1"/>
  <c r="AG16" i="2"/>
  <c r="AF16" i="2"/>
  <c r="AJ16" i="2" s="1"/>
  <c r="AG27" i="2"/>
  <c r="AF27" i="2"/>
  <c r="AJ27" i="2" s="1"/>
  <c r="AG8" i="2"/>
  <c r="AF8" i="2"/>
  <c r="AJ8" i="2" s="1"/>
  <c r="AG99" i="2"/>
  <c r="AF99" i="2"/>
  <c r="AJ99" i="2" s="1"/>
  <c r="AG97" i="2"/>
  <c r="AF97" i="2"/>
  <c r="AJ97" i="2" s="1"/>
  <c r="AG13" i="2"/>
  <c r="AF13" i="2"/>
  <c r="AJ13" i="2" s="1"/>
  <c r="AG95" i="2"/>
  <c r="AF95" i="2"/>
  <c r="AJ95" i="2" s="1"/>
  <c r="AG93" i="2"/>
  <c r="AF93" i="2"/>
  <c r="AJ93" i="2" s="1"/>
  <c r="AG91" i="2"/>
  <c r="AF91" i="2"/>
  <c r="AJ91" i="2" s="1"/>
  <c r="AG89" i="2"/>
  <c r="AF89" i="2"/>
  <c r="AJ89" i="2" s="1"/>
  <c r="AG87" i="2"/>
  <c r="AF87" i="2"/>
  <c r="AJ87" i="2" s="1"/>
  <c r="AG85" i="2"/>
  <c r="AF85" i="2"/>
  <c r="AJ85" i="2" s="1"/>
  <c r="AG83" i="2"/>
  <c r="AF83" i="2"/>
  <c r="AJ83" i="2" s="1"/>
  <c r="AG81" i="2"/>
  <c r="AF81" i="2"/>
  <c r="AJ81" i="2" s="1"/>
  <c r="AG79" i="2"/>
  <c r="AF79" i="2"/>
  <c r="AJ79" i="2" s="1"/>
  <c r="AG77" i="2"/>
  <c r="AF77" i="2"/>
  <c r="AJ77" i="2" s="1"/>
  <c r="AG75" i="2"/>
  <c r="AF75" i="2"/>
  <c r="AJ75" i="2" s="1"/>
  <c r="AG7" i="2"/>
  <c r="AF7" i="2"/>
  <c r="AJ7" i="2" s="1"/>
  <c r="AG12" i="2"/>
  <c r="AF12" i="2"/>
  <c r="AJ12" i="2" s="1"/>
  <c r="AG25" i="2"/>
  <c r="AF25" i="2"/>
  <c r="AJ25" i="2" s="1"/>
  <c r="AG21" i="2"/>
  <c r="AF21" i="2"/>
  <c r="AJ21" i="2" s="1"/>
  <c r="AG9" i="2"/>
  <c r="AF9" i="2"/>
  <c r="AJ9" i="2" s="1"/>
  <c r="AG28" i="2"/>
  <c r="AF28" i="2"/>
  <c r="AJ28" i="2" s="1"/>
  <c r="AG15" i="2"/>
  <c r="AF15" i="2"/>
  <c r="AJ15" i="2" s="1"/>
  <c r="AG23" i="2"/>
  <c r="AF23" i="2"/>
  <c r="AJ23" i="2" s="1"/>
  <c r="AG19" i="2"/>
  <c r="AF19" i="2"/>
  <c r="AJ19" i="2" s="1"/>
  <c r="AE100" i="2"/>
  <c r="AA100" i="2"/>
  <c r="BV100" i="2" s="1"/>
  <c r="AD100" i="2"/>
  <c r="BY100" i="2" s="1"/>
  <c r="AE98" i="2"/>
  <c r="AA98" i="2"/>
  <c r="BV98" i="2" s="1"/>
  <c r="AD98" i="2"/>
  <c r="BY98" i="2" s="1"/>
  <c r="AE31" i="2"/>
  <c r="AA31" i="2"/>
  <c r="BV31" i="2" s="1"/>
  <c r="AD31" i="2"/>
  <c r="BY31" i="2" s="1"/>
  <c r="AE96" i="2"/>
  <c r="AA96" i="2"/>
  <c r="BV96" i="2" s="1"/>
  <c r="AD96" i="2"/>
  <c r="BY96" i="2" s="1"/>
  <c r="AE94" i="2"/>
  <c r="AA94" i="2"/>
  <c r="BV94" i="2" s="1"/>
  <c r="AD94" i="2"/>
  <c r="BY94" i="2" s="1"/>
  <c r="AE92" i="2"/>
  <c r="AA92" i="2"/>
  <c r="BV92" i="2" s="1"/>
  <c r="AD92" i="2"/>
  <c r="BY92" i="2" s="1"/>
  <c r="AE90" i="2"/>
  <c r="AA90" i="2"/>
  <c r="BV90" i="2" s="1"/>
  <c r="AD90" i="2"/>
  <c r="BY90" i="2" s="1"/>
  <c r="AE88" i="2"/>
  <c r="AA88" i="2"/>
  <c r="BV88" i="2" s="1"/>
  <c r="AD88" i="2"/>
  <c r="BY88" i="2" s="1"/>
  <c r="AE86" i="2"/>
  <c r="AA86" i="2"/>
  <c r="BV86" i="2" s="1"/>
  <c r="AD86" i="2"/>
  <c r="BY86" i="2" s="1"/>
  <c r="AE84" i="2"/>
  <c r="AA84" i="2"/>
  <c r="BV84" i="2" s="1"/>
  <c r="AD84" i="2"/>
  <c r="BY84" i="2" s="1"/>
  <c r="AE82" i="2"/>
  <c r="AA82" i="2"/>
  <c r="BV82" i="2" s="1"/>
  <c r="AD82" i="2"/>
  <c r="BY82" i="2" s="1"/>
  <c r="AE80" i="2"/>
  <c r="AA80" i="2"/>
  <c r="BV80" i="2" s="1"/>
  <c r="AD80" i="2"/>
  <c r="BY80" i="2" s="1"/>
  <c r="AE78" i="2"/>
  <c r="AA78" i="2"/>
  <c r="BV78" i="2" s="1"/>
  <c r="AD78" i="2"/>
  <c r="BY78" i="2" s="1"/>
  <c r="AE76" i="2"/>
  <c r="AA76" i="2"/>
  <c r="BV76" i="2" s="1"/>
  <c r="AD76" i="2"/>
  <c r="BY76" i="2" s="1"/>
  <c r="AE74" i="2"/>
  <c r="AA74" i="2"/>
  <c r="BV74" i="2" s="1"/>
  <c r="AD74" i="2"/>
  <c r="BY74" i="2" s="1"/>
  <c r="AE11" i="2"/>
  <c r="AA11" i="2"/>
  <c r="BV11" i="2" s="1"/>
  <c r="AD11" i="2"/>
  <c r="BY11" i="2" s="1"/>
  <c r="AE18" i="2"/>
  <c r="AA18" i="2"/>
  <c r="BV18" i="2" s="1"/>
  <c r="AD18" i="2"/>
  <c r="BY18" i="2" s="1"/>
  <c r="AE29" i="2"/>
  <c r="AA29" i="2"/>
  <c r="BV29" i="2" s="1"/>
  <c r="AD29" i="2"/>
  <c r="BY29" i="2" s="1"/>
  <c r="AE33" i="2"/>
  <c r="AA33" i="2"/>
  <c r="BV33" i="2" s="1"/>
  <c r="AD33" i="2"/>
  <c r="BY33" i="2" s="1"/>
  <c r="AE17" i="2"/>
  <c r="AA17" i="2"/>
  <c r="BV17" i="2" s="1"/>
  <c r="AD17" i="2"/>
  <c r="BY17" i="2" s="1"/>
  <c r="AE14" i="2"/>
  <c r="AA14" i="2"/>
  <c r="BV14" i="2" s="1"/>
  <c r="AD14" i="2"/>
  <c r="BY14" i="2" s="1"/>
  <c r="AE16" i="2"/>
  <c r="AA16" i="2"/>
  <c r="BV16" i="2" s="1"/>
  <c r="AD16" i="2"/>
  <c r="BY16" i="2" s="1"/>
  <c r="AE27" i="2"/>
  <c r="AA27" i="2"/>
  <c r="BV27" i="2" s="1"/>
  <c r="AD27" i="2"/>
  <c r="BY27" i="2" s="1"/>
  <c r="AE8" i="2"/>
  <c r="AA8" i="2"/>
  <c r="BV8" i="2" s="1"/>
  <c r="AD8" i="2"/>
  <c r="BY8" i="2" s="1"/>
  <c r="AB99" i="2"/>
  <c r="BW99" i="2" s="1"/>
  <c r="AB97" i="2"/>
  <c r="BW97" i="2" s="1"/>
  <c r="AB13" i="2"/>
  <c r="BW13" i="2" s="1"/>
  <c r="AB95" i="2"/>
  <c r="BW95" i="2" s="1"/>
  <c r="AB93" i="2"/>
  <c r="BW93" i="2" s="1"/>
  <c r="AB91" i="2"/>
  <c r="BW91" i="2" s="1"/>
  <c r="AB89" i="2"/>
  <c r="BW89" i="2" s="1"/>
  <c r="AB87" i="2"/>
  <c r="BW87" i="2" s="1"/>
  <c r="AB85" i="2"/>
  <c r="BW85" i="2" s="1"/>
  <c r="AB83" i="2"/>
  <c r="BW83" i="2" s="1"/>
  <c r="AB81" i="2"/>
  <c r="BW81" i="2" s="1"/>
  <c r="AB79" i="2"/>
  <c r="BW79" i="2" s="1"/>
  <c r="AB77" i="2"/>
  <c r="BW77" i="2" s="1"/>
  <c r="AB75" i="2"/>
  <c r="BW75" i="2" s="1"/>
  <c r="AB7" i="2"/>
  <c r="BW7" i="2" s="1"/>
  <c r="AB12" i="2"/>
  <c r="BW12" i="2" s="1"/>
  <c r="AB25" i="2"/>
  <c r="BW25" i="2" s="1"/>
  <c r="AB21" i="2"/>
  <c r="BW21" i="2" s="1"/>
  <c r="AB9" i="2"/>
  <c r="BW9" i="2" s="1"/>
  <c r="AB28" i="2"/>
  <c r="BW28" i="2" s="1"/>
  <c r="AB15" i="2"/>
  <c r="BW15" i="2" s="1"/>
  <c r="AB23" i="2"/>
  <c r="BW23" i="2" s="1"/>
  <c r="AB19" i="2"/>
  <c r="BW19" i="2" s="1"/>
  <c r="AB100" i="2"/>
  <c r="BW100" i="2" s="1"/>
  <c r="AB98" i="2"/>
  <c r="BW98" i="2" s="1"/>
  <c r="AB31" i="2"/>
  <c r="BW31" i="2" s="1"/>
  <c r="AB96" i="2"/>
  <c r="BW96" i="2" s="1"/>
  <c r="AB94" i="2"/>
  <c r="BW94" i="2" s="1"/>
  <c r="AB92" i="2"/>
  <c r="BW92" i="2" s="1"/>
  <c r="AB90" i="2"/>
  <c r="BW90" i="2" s="1"/>
  <c r="AB88" i="2"/>
  <c r="BW88" i="2" s="1"/>
  <c r="AB86" i="2"/>
  <c r="BW86" i="2" s="1"/>
  <c r="AB84" i="2"/>
  <c r="BW84" i="2" s="1"/>
  <c r="AB82" i="2"/>
  <c r="BW82" i="2" s="1"/>
  <c r="AB80" i="2"/>
  <c r="BW80" i="2" s="1"/>
  <c r="AB78" i="2"/>
  <c r="BW78" i="2" s="1"/>
  <c r="AB76" i="2"/>
  <c r="BW76" i="2" s="1"/>
  <c r="AB74" i="2"/>
  <c r="BW74" i="2" s="1"/>
  <c r="AB11" i="2"/>
  <c r="BW11" i="2" s="1"/>
  <c r="AB18" i="2"/>
  <c r="BW18" i="2" s="1"/>
  <c r="AB29" i="2"/>
  <c r="BW29" i="2" s="1"/>
  <c r="AB33" i="2"/>
  <c r="BW33" i="2" s="1"/>
  <c r="AB17" i="2"/>
  <c r="BW17" i="2" s="1"/>
  <c r="AB14" i="2"/>
  <c r="BW14" i="2" s="1"/>
  <c r="AB16" i="2"/>
  <c r="BW16" i="2" s="1"/>
  <c r="AB27" i="2"/>
  <c r="BW27" i="2" s="1"/>
  <c r="AB8" i="2"/>
  <c r="BW8" i="2" s="1"/>
  <c r="AE99" i="2"/>
  <c r="AA99" i="2"/>
  <c r="BV99" i="2" s="1"/>
  <c r="AD99" i="2"/>
  <c r="BY99" i="2" s="1"/>
  <c r="AE97" i="2"/>
  <c r="AA97" i="2"/>
  <c r="BV97" i="2" s="1"/>
  <c r="AD97" i="2"/>
  <c r="BY97" i="2" s="1"/>
  <c r="AE13" i="2"/>
  <c r="AA13" i="2"/>
  <c r="BV13" i="2" s="1"/>
  <c r="AD13" i="2"/>
  <c r="BY13" i="2" s="1"/>
  <c r="AE95" i="2"/>
  <c r="AA95" i="2"/>
  <c r="BV95" i="2" s="1"/>
  <c r="AD95" i="2"/>
  <c r="BY95" i="2" s="1"/>
  <c r="AE93" i="2"/>
  <c r="AA93" i="2"/>
  <c r="BV93" i="2" s="1"/>
  <c r="AD93" i="2"/>
  <c r="BY93" i="2" s="1"/>
  <c r="AE91" i="2"/>
  <c r="AA91" i="2"/>
  <c r="BV91" i="2" s="1"/>
  <c r="AD91" i="2"/>
  <c r="BY91" i="2" s="1"/>
  <c r="AE89" i="2"/>
  <c r="AA89" i="2"/>
  <c r="BV89" i="2" s="1"/>
  <c r="AD89" i="2"/>
  <c r="BY89" i="2" s="1"/>
  <c r="AE87" i="2"/>
  <c r="AA87" i="2"/>
  <c r="BV87" i="2" s="1"/>
  <c r="AD87" i="2"/>
  <c r="BY87" i="2" s="1"/>
  <c r="AE85" i="2"/>
  <c r="AA85" i="2"/>
  <c r="BV85" i="2" s="1"/>
  <c r="AD85" i="2"/>
  <c r="BY85" i="2" s="1"/>
  <c r="AE83" i="2"/>
  <c r="AA83" i="2"/>
  <c r="BV83" i="2" s="1"/>
  <c r="AD83" i="2"/>
  <c r="BY83" i="2" s="1"/>
  <c r="AE81" i="2"/>
  <c r="AA81" i="2"/>
  <c r="BV81" i="2" s="1"/>
  <c r="AD81" i="2"/>
  <c r="BY81" i="2" s="1"/>
  <c r="AE79" i="2"/>
  <c r="AA79" i="2"/>
  <c r="BV79" i="2" s="1"/>
  <c r="AD79" i="2"/>
  <c r="BY79" i="2" s="1"/>
  <c r="AE77" i="2"/>
  <c r="AA77" i="2"/>
  <c r="BV77" i="2" s="1"/>
  <c r="AD77" i="2"/>
  <c r="BY77" i="2" s="1"/>
  <c r="AE75" i="2"/>
  <c r="AA75" i="2"/>
  <c r="BV75" i="2" s="1"/>
  <c r="AD75" i="2"/>
  <c r="BY75" i="2" s="1"/>
  <c r="AE7" i="2"/>
  <c r="AA7" i="2"/>
  <c r="BV7" i="2" s="1"/>
  <c r="AD7" i="2"/>
  <c r="BY7" i="2" s="1"/>
  <c r="AE12" i="2"/>
  <c r="AA12" i="2"/>
  <c r="BV12" i="2" s="1"/>
  <c r="AD12" i="2"/>
  <c r="BY12" i="2" s="1"/>
  <c r="AE25" i="2"/>
  <c r="AA25" i="2"/>
  <c r="BV25" i="2" s="1"/>
  <c r="AD25" i="2"/>
  <c r="BY25" i="2" s="1"/>
  <c r="AE21" i="2"/>
  <c r="AA21" i="2"/>
  <c r="BV21" i="2" s="1"/>
  <c r="AD21" i="2"/>
  <c r="BY21" i="2" s="1"/>
  <c r="AE9" i="2"/>
  <c r="AA9" i="2"/>
  <c r="BV9" i="2" s="1"/>
  <c r="AD9" i="2"/>
  <c r="BY9" i="2" s="1"/>
  <c r="AE28" i="2"/>
  <c r="AA28" i="2"/>
  <c r="BV28" i="2" s="1"/>
  <c r="AD28" i="2"/>
  <c r="BY28" i="2" s="1"/>
  <c r="AE15" i="2"/>
  <c r="AA15" i="2"/>
  <c r="BV15" i="2" s="1"/>
  <c r="AD15" i="2"/>
  <c r="BY15" i="2" s="1"/>
  <c r="AE23" i="2"/>
  <c r="AA23" i="2"/>
  <c r="BV23" i="2" s="1"/>
  <c r="AD23" i="2"/>
  <c r="BY23" i="2" s="1"/>
  <c r="AE19" i="2"/>
  <c r="AA19" i="2"/>
  <c r="BV19" i="2" s="1"/>
  <c r="AD19" i="2"/>
  <c r="BY19" i="2" s="1"/>
  <c r="AD6" i="2"/>
  <c r="AE6" i="2"/>
  <c r="CN57" i="2" l="1"/>
  <c r="AT57" i="2"/>
  <c r="AV57" i="2" s="1"/>
  <c r="CN70" i="2"/>
  <c r="AT70" i="2"/>
  <c r="AV70" i="2" s="1"/>
  <c r="CN62" i="2"/>
  <c r="AT62" i="2"/>
  <c r="AV62" i="2" s="1"/>
  <c r="CN54" i="2"/>
  <c r="AT54" i="2"/>
  <c r="AV54" i="2" s="1"/>
  <c r="CN20" i="2"/>
  <c r="AT20" i="2"/>
  <c r="AV20" i="2" s="1"/>
  <c r="CN71" i="2"/>
  <c r="AT71" i="2"/>
  <c r="AV71" i="2" s="1"/>
  <c r="CN67" i="2"/>
  <c r="AT67" i="2"/>
  <c r="AV67" i="2" s="1"/>
  <c r="CN63" i="2"/>
  <c r="AT63" i="2"/>
  <c r="AV63" i="2" s="1"/>
  <c r="CN59" i="2"/>
  <c r="AT59" i="2"/>
  <c r="AV59" i="2" s="1"/>
  <c r="CN55" i="2"/>
  <c r="AT55" i="2"/>
  <c r="AV55" i="2" s="1"/>
  <c r="CN51" i="2"/>
  <c r="AT51" i="2"/>
  <c r="AV51" i="2" s="1"/>
  <c r="CN47" i="2"/>
  <c r="AT47" i="2"/>
  <c r="AV47" i="2" s="1"/>
  <c r="CN10" i="2"/>
  <c r="AT10" i="2"/>
  <c r="AV10" i="2" s="1"/>
  <c r="CN68" i="2"/>
  <c r="AT68" i="2"/>
  <c r="AV68" i="2" s="1"/>
  <c r="CN60" i="2"/>
  <c r="AT60" i="2"/>
  <c r="AV60" i="2" s="1"/>
  <c r="CN52" i="2"/>
  <c r="AT52" i="2"/>
  <c r="AV52" i="2" s="1"/>
  <c r="CN46" i="2"/>
  <c r="AT46" i="2"/>
  <c r="AV46" i="2" s="1"/>
  <c r="CN44" i="2"/>
  <c r="AT44" i="2"/>
  <c r="AV44" i="2" s="1"/>
  <c r="CN42" i="2"/>
  <c r="AT42" i="2"/>
  <c r="AV42" i="2" s="1"/>
  <c r="CN38" i="2"/>
  <c r="AT38" i="2"/>
  <c r="AV38" i="2" s="1"/>
  <c r="CN36" i="2"/>
  <c r="AT36" i="2"/>
  <c r="AV36" i="2" s="1"/>
  <c r="CB19" i="2"/>
  <c r="AK19" i="2"/>
  <c r="CB23" i="2"/>
  <c r="AK23" i="2"/>
  <c r="CB15" i="2"/>
  <c r="AK15" i="2"/>
  <c r="CB28" i="2"/>
  <c r="AK28" i="2"/>
  <c r="CB9" i="2"/>
  <c r="AK9" i="2"/>
  <c r="CB21" i="2"/>
  <c r="AK21" i="2"/>
  <c r="CB25" i="2"/>
  <c r="AK25" i="2"/>
  <c r="CB12" i="2"/>
  <c r="AK12" i="2"/>
  <c r="CB7" i="2"/>
  <c r="AK7" i="2"/>
  <c r="CB75" i="2"/>
  <c r="AK75" i="2"/>
  <c r="CB77" i="2"/>
  <c r="AK77" i="2"/>
  <c r="CB79" i="2"/>
  <c r="AK79" i="2"/>
  <c r="CB81" i="2"/>
  <c r="AK81" i="2"/>
  <c r="CB83" i="2"/>
  <c r="AK83" i="2"/>
  <c r="CB85" i="2"/>
  <c r="AK85" i="2"/>
  <c r="CB87" i="2"/>
  <c r="AK87" i="2"/>
  <c r="CB89" i="2"/>
  <c r="AK89" i="2"/>
  <c r="CB91" i="2"/>
  <c r="AK91" i="2"/>
  <c r="CB93" i="2"/>
  <c r="AK93" i="2"/>
  <c r="CB95" i="2"/>
  <c r="AK95" i="2"/>
  <c r="CB13" i="2"/>
  <c r="AK13" i="2"/>
  <c r="CB97" i="2"/>
  <c r="AK97" i="2"/>
  <c r="CB99" i="2"/>
  <c r="AK99" i="2"/>
  <c r="CB8" i="2"/>
  <c r="AK8" i="2"/>
  <c r="CB27" i="2"/>
  <c r="AK27" i="2"/>
  <c r="CB16" i="2"/>
  <c r="AK16" i="2"/>
  <c r="CB14" i="2"/>
  <c r="AK14" i="2"/>
  <c r="CB17" i="2"/>
  <c r="AK17" i="2"/>
  <c r="CB33" i="2"/>
  <c r="AK33" i="2"/>
  <c r="CB29" i="2"/>
  <c r="AK29" i="2"/>
  <c r="CB18" i="2"/>
  <c r="AK18" i="2"/>
  <c r="CB11" i="2"/>
  <c r="AK11" i="2"/>
  <c r="CB74" i="2"/>
  <c r="AK74" i="2"/>
  <c r="CB76" i="2"/>
  <c r="AK76" i="2"/>
  <c r="CB78" i="2"/>
  <c r="AK78" i="2"/>
  <c r="CB80" i="2"/>
  <c r="AK80" i="2"/>
  <c r="CB82" i="2"/>
  <c r="AK82" i="2"/>
  <c r="CB84" i="2"/>
  <c r="AK84" i="2"/>
  <c r="CB86" i="2"/>
  <c r="AK86" i="2"/>
  <c r="CB88" i="2"/>
  <c r="AK88" i="2"/>
  <c r="CB90" i="2"/>
  <c r="AK90" i="2"/>
  <c r="CB92" i="2"/>
  <c r="AK92" i="2"/>
  <c r="CB94" i="2"/>
  <c r="AK94" i="2"/>
  <c r="CB96" i="2"/>
  <c r="AK96" i="2"/>
  <c r="CB31" i="2"/>
  <c r="AK31" i="2"/>
  <c r="CB98" i="2"/>
  <c r="AK98" i="2"/>
  <c r="CB100" i="2"/>
  <c r="AK100" i="2"/>
  <c r="CF100" i="2" s="1"/>
  <c r="CB70" i="2"/>
  <c r="AK70" i="2"/>
  <c r="CB62" i="2"/>
  <c r="AK62" i="2"/>
  <c r="CB54" i="2"/>
  <c r="AK54" i="2"/>
  <c r="CB46" i="2"/>
  <c r="AK46" i="2"/>
  <c r="CF46" i="2" s="1"/>
  <c r="CB42" i="2"/>
  <c r="AK42" i="2"/>
  <c r="CF42" i="2" s="1"/>
  <c r="CB38" i="2"/>
  <c r="AK38" i="2"/>
  <c r="CB24" i="2"/>
  <c r="AK24" i="2"/>
  <c r="CF24" i="2" s="1"/>
  <c r="CB32" i="2"/>
  <c r="AK32" i="2"/>
  <c r="CB61" i="2"/>
  <c r="AK61" i="2"/>
  <c r="CF61" i="2" s="1"/>
  <c r="CB10" i="2"/>
  <c r="AK10" i="2"/>
  <c r="CB35" i="2"/>
  <c r="AK35" i="2"/>
  <c r="CF35" i="2" s="1"/>
  <c r="CB30" i="2"/>
  <c r="AK30" i="2"/>
  <c r="CB57" i="2"/>
  <c r="AK57" i="2"/>
  <c r="CB22" i="2"/>
  <c r="AK22" i="2"/>
  <c r="CB49" i="2"/>
  <c r="AK49" i="2"/>
  <c r="CF49" i="2" s="1"/>
  <c r="CB69" i="2"/>
  <c r="AK69" i="2"/>
  <c r="CB65" i="2"/>
  <c r="AK65" i="2"/>
  <c r="CF65" i="2" s="1"/>
  <c r="CB73" i="2"/>
  <c r="AK73" i="2"/>
  <c r="CF73" i="2" s="1"/>
  <c r="CB53" i="2"/>
  <c r="AK53" i="2"/>
  <c r="CF53" i="2" s="1"/>
  <c r="CB6" i="2"/>
  <c r="AK6" i="2"/>
  <c r="BZ100" i="2"/>
  <c r="AI100" i="2"/>
  <c r="BZ69" i="2"/>
  <c r="AS53" i="2"/>
  <c r="AZ53" i="2" s="1"/>
  <c r="CU53" i="2" s="1"/>
  <c r="BZ49" i="2"/>
  <c r="AI48" i="2"/>
  <c r="CD48" i="2" s="1"/>
  <c r="AI66" i="2"/>
  <c r="CD66" i="2" s="1"/>
  <c r="AI50" i="2"/>
  <c r="CD50" i="2" s="1"/>
  <c r="AI40" i="2"/>
  <c r="CD40" i="2" s="1"/>
  <c r="AI24" i="2"/>
  <c r="CD24" i="2" s="1"/>
  <c r="AI59" i="2"/>
  <c r="CD59" i="2" s="1"/>
  <c r="BZ99" i="2"/>
  <c r="BZ32" i="2"/>
  <c r="AS30" i="2"/>
  <c r="AZ30" i="2" s="1"/>
  <c r="CU30" i="2" s="1"/>
  <c r="BZ35" i="2"/>
  <c r="BZ22" i="2"/>
  <c r="BZ65" i="2"/>
  <c r="BZ10" i="2"/>
  <c r="AS61" i="2"/>
  <c r="BZ73" i="2"/>
  <c r="AI41" i="2"/>
  <c r="CD41" i="2" s="1"/>
  <c r="AS73" i="2"/>
  <c r="CA53" i="2"/>
  <c r="AH73" i="2"/>
  <c r="AI73" i="2" s="1"/>
  <c r="AP53" i="2"/>
  <c r="CK53" i="2" s="1"/>
  <c r="AP73" i="2"/>
  <c r="CK73" i="2" s="1"/>
  <c r="CA73" i="2"/>
  <c r="AL73" i="2"/>
  <c r="CG73" i="2" s="1"/>
  <c r="AP35" i="2"/>
  <c r="CK35" i="2" s="1"/>
  <c r="CA28" i="2"/>
  <c r="CA12" i="2"/>
  <c r="CA79" i="2"/>
  <c r="CA87" i="2"/>
  <c r="CA95" i="2"/>
  <c r="CA8" i="2"/>
  <c r="CA17" i="2"/>
  <c r="CA11" i="2"/>
  <c r="CA84" i="2"/>
  <c r="CA92" i="2"/>
  <c r="AP70" i="2"/>
  <c r="CK70" i="2" s="1"/>
  <c r="CA61" i="2"/>
  <c r="CA38" i="2"/>
  <c r="CA10" i="2"/>
  <c r="AP54" i="2"/>
  <c r="CK54" i="2" s="1"/>
  <c r="CA32" i="2"/>
  <c r="CA30" i="2"/>
  <c r="CE30" i="2"/>
  <c r="CA22" i="2"/>
  <c r="CA57" i="2"/>
  <c r="CE57" i="2"/>
  <c r="CA23" i="2"/>
  <c r="CA21" i="2"/>
  <c r="CA75" i="2"/>
  <c r="CA83" i="2"/>
  <c r="CA91" i="2"/>
  <c r="CA97" i="2"/>
  <c r="CA16" i="2"/>
  <c r="CA29" i="2"/>
  <c r="CA76" i="2"/>
  <c r="CA80" i="2"/>
  <c r="CA88" i="2"/>
  <c r="CA96" i="2"/>
  <c r="CA98" i="2"/>
  <c r="CA24" i="2"/>
  <c r="CA49" i="2"/>
  <c r="CA65" i="2"/>
  <c r="CA69" i="2"/>
  <c r="CA19" i="2"/>
  <c r="CA15" i="2"/>
  <c r="CA9" i="2"/>
  <c r="CA25" i="2"/>
  <c r="CA7" i="2"/>
  <c r="CA77" i="2"/>
  <c r="CA81" i="2"/>
  <c r="CE81" i="2"/>
  <c r="CA85" i="2"/>
  <c r="CA89" i="2"/>
  <c r="CA93" i="2"/>
  <c r="CA13" i="2"/>
  <c r="CA99" i="2"/>
  <c r="CA27" i="2"/>
  <c r="CA14" i="2"/>
  <c r="CA33" i="2"/>
  <c r="CA18" i="2"/>
  <c r="CA74" i="2"/>
  <c r="CA78" i="2"/>
  <c r="CA82" i="2"/>
  <c r="CA86" i="2"/>
  <c r="CA90" i="2"/>
  <c r="CA94" i="2"/>
  <c r="CA31" i="2"/>
  <c r="CA100" i="2"/>
  <c r="AP62" i="2"/>
  <c r="CK62" i="2" s="1"/>
  <c r="CA35" i="2"/>
  <c r="AL61" i="2"/>
  <c r="CG61" i="2" s="1"/>
  <c r="CE69" i="2"/>
  <c r="AH65" i="2"/>
  <c r="AP69" i="2"/>
  <c r="CK69" i="2" s="1"/>
  <c r="BZ61" i="2"/>
  <c r="AL65" i="2"/>
  <c r="CG65" i="2" s="1"/>
  <c r="AL10" i="2"/>
  <c r="CG10" i="2" s="1"/>
  <c r="AH69" i="2"/>
  <c r="CC69" i="2" s="1"/>
  <c r="AH61" i="2"/>
  <c r="CC61" i="2" s="1"/>
  <c r="AH10" i="2"/>
  <c r="CC10" i="2" s="1"/>
  <c r="AP22" i="2"/>
  <c r="CK22" i="2" s="1"/>
  <c r="AP30" i="2"/>
  <c r="CK30" i="2" s="1"/>
  <c r="AP57" i="2"/>
  <c r="CK57" i="2" s="1"/>
  <c r="CE22" i="2"/>
  <c r="AL22" i="2"/>
  <c r="CG22" i="2" s="1"/>
  <c r="CE10" i="2"/>
  <c r="BZ53" i="2"/>
  <c r="AL30" i="2"/>
  <c r="CG30" i="2" s="1"/>
  <c r="AP10" i="2"/>
  <c r="CK10" i="2" s="1"/>
  <c r="AS65" i="2"/>
  <c r="AH53" i="2"/>
  <c r="AL53" i="2"/>
  <c r="CG53" i="2" s="1"/>
  <c r="AS49" i="2"/>
  <c r="AP49" i="2"/>
  <c r="CK49" i="2" s="1"/>
  <c r="AP24" i="2"/>
  <c r="CK24" i="2" s="1"/>
  <c r="AL69" i="2"/>
  <c r="CG69" i="2" s="1"/>
  <c r="AP65" i="2"/>
  <c r="CK65" i="2" s="1"/>
  <c r="AS22" i="2"/>
  <c r="AL32" i="2"/>
  <c r="CG32" i="2" s="1"/>
  <c r="BZ30" i="2"/>
  <c r="AH49" i="2"/>
  <c r="CC49" i="2" s="1"/>
  <c r="AP32" i="2"/>
  <c r="CK32" i="2" s="1"/>
  <c r="AH22" i="2"/>
  <c r="AL49" i="2"/>
  <c r="CG49" i="2" s="1"/>
  <c r="AL35" i="2"/>
  <c r="CG35" i="2" s="1"/>
  <c r="AS69" i="2"/>
  <c r="AS35" i="2"/>
  <c r="AH35" i="2"/>
  <c r="CC35" i="2" s="1"/>
  <c r="AH32" i="2"/>
  <c r="CC32" i="2" s="1"/>
  <c r="AP61" i="2"/>
  <c r="CK61" i="2" s="1"/>
  <c r="AH30" i="2"/>
  <c r="CE32" i="2"/>
  <c r="AS32" i="2"/>
  <c r="AZ42" i="2"/>
  <c r="CU42" i="2" s="1"/>
  <c r="CF66" i="2"/>
  <c r="AH60" i="2"/>
  <c r="AL52" i="2"/>
  <c r="CG52" i="2" s="1"/>
  <c r="AH44" i="2"/>
  <c r="AL36" i="2"/>
  <c r="CG36" i="2" s="1"/>
  <c r="AL60" i="2"/>
  <c r="CG60" i="2" s="1"/>
  <c r="AZ70" i="2"/>
  <c r="BD70" i="2" s="1"/>
  <c r="AZ54" i="2"/>
  <c r="BD54" i="2" s="1"/>
  <c r="CF72" i="2"/>
  <c r="AL68" i="2"/>
  <c r="CG68" i="2" s="1"/>
  <c r="AP38" i="2"/>
  <c r="CK38" i="2" s="1"/>
  <c r="AZ57" i="2"/>
  <c r="BD57" i="2" s="1"/>
  <c r="AZ10" i="2"/>
  <c r="BD10" i="2" s="1"/>
  <c r="AZ62" i="2"/>
  <c r="BD62" i="2" s="1"/>
  <c r="AS19" i="2"/>
  <c r="BZ19" i="2"/>
  <c r="AS15" i="2"/>
  <c r="BZ15" i="2"/>
  <c r="AS9" i="2"/>
  <c r="BZ9" i="2"/>
  <c r="AS25" i="2"/>
  <c r="BZ25" i="2"/>
  <c r="AS7" i="2"/>
  <c r="BZ7" i="2"/>
  <c r="AS77" i="2"/>
  <c r="BZ77" i="2"/>
  <c r="AS81" i="2"/>
  <c r="BZ81" i="2"/>
  <c r="AS85" i="2"/>
  <c r="BZ85" i="2"/>
  <c r="AS89" i="2"/>
  <c r="BZ89" i="2"/>
  <c r="AS93" i="2"/>
  <c r="BZ93" i="2"/>
  <c r="AS13" i="2"/>
  <c r="BZ13" i="2"/>
  <c r="AS8" i="2"/>
  <c r="BZ8" i="2"/>
  <c r="AS16" i="2"/>
  <c r="BZ16" i="2"/>
  <c r="AS17" i="2"/>
  <c r="BZ17" i="2"/>
  <c r="AS29" i="2"/>
  <c r="BZ29" i="2"/>
  <c r="AS11" i="2"/>
  <c r="BZ11" i="2"/>
  <c r="AS76" i="2"/>
  <c r="BZ76" i="2"/>
  <c r="AS80" i="2"/>
  <c r="BZ80" i="2"/>
  <c r="AS84" i="2"/>
  <c r="BZ84" i="2"/>
  <c r="AS88" i="2"/>
  <c r="BZ88" i="2"/>
  <c r="AS92" i="2"/>
  <c r="BZ92" i="2"/>
  <c r="AS96" i="2"/>
  <c r="BZ96" i="2"/>
  <c r="AS98" i="2"/>
  <c r="BZ98" i="2"/>
  <c r="CD20" i="2"/>
  <c r="CC20" i="2"/>
  <c r="CD71" i="2"/>
  <c r="CC71" i="2"/>
  <c r="CD67" i="2"/>
  <c r="CC67" i="2"/>
  <c r="CD63" i="2"/>
  <c r="CC63" i="2"/>
  <c r="CD55" i="2"/>
  <c r="CC55" i="2"/>
  <c r="CD51" i="2"/>
  <c r="CC51" i="2"/>
  <c r="CD47" i="2"/>
  <c r="CC47" i="2"/>
  <c r="CC48" i="2"/>
  <c r="CD46" i="2"/>
  <c r="CC46" i="2"/>
  <c r="CD42" i="2"/>
  <c r="CC42" i="2"/>
  <c r="CC66" i="2"/>
  <c r="CD62" i="2"/>
  <c r="CC62" i="2"/>
  <c r="CD54" i="2"/>
  <c r="CC54" i="2"/>
  <c r="CC41" i="2"/>
  <c r="CF68" i="2"/>
  <c r="CE68" i="2"/>
  <c r="CF64" i="2"/>
  <c r="CE64" i="2"/>
  <c r="CF52" i="2"/>
  <c r="CE52" i="2"/>
  <c r="CF50" i="2"/>
  <c r="CE50" i="2"/>
  <c r="CF48" i="2"/>
  <c r="CE48" i="2"/>
  <c r="CE35" i="2"/>
  <c r="CE46" i="2"/>
  <c r="CF45" i="2"/>
  <c r="CE45" i="2"/>
  <c r="CF44" i="2"/>
  <c r="CE44" i="2"/>
  <c r="CF43" i="2"/>
  <c r="CE43" i="2"/>
  <c r="AH72" i="2"/>
  <c r="AI72" i="2" s="1"/>
  <c r="BY72" i="2"/>
  <c r="AL56" i="2"/>
  <c r="CG56" i="2" s="1"/>
  <c r="BY56" i="2"/>
  <c r="AH26" i="2"/>
  <c r="AI26" i="2" s="1"/>
  <c r="BY26" i="2"/>
  <c r="AH58" i="2"/>
  <c r="AI58" i="2" s="1"/>
  <c r="BY58" i="2"/>
  <c r="AH45" i="2"/>
  <c r="AI45" i="2" s="1"/>
  <c r="BY45" i="2"/>
  <c r="AH37" i="2"/>
  <c r="AI37" i="2" s="1"/>
  <c r="BY37" i="2"/>
  <c r="AH43" i="2"/>
  <c r="CC43" i="2" s="1"/>
  <c r="BY43" i="2"/>
  <c r="AH34" i="2"/>
  <c r="AI34" i="2" s="1"/>
  <c r="BY34" i="2"/>
  <c r="CA54" i="2"/>
  <c r="AS34" i="2"/>
  <c r="AT34" i="2" s="1"/>
  <c r="AV34" i="2" s="1"/>
  <c r="BZ34" i="2"/>
  <c r="AS72" i="2"/>
  <c r="AT72" i="2" s="1"/>
  <c r="AV72" i="2" s="1"/>
  <c r="BZ72" i="2"/>
  <c r="AS64" i="2"/>
  <c r="AT64" i="2" s="1"/>
  <c r="AV64" i="2" s="1"/>
  <c r="BZ64" i="2"/>
  <c r="AS56" i="2"/>
  <c r="AT56" i="2" s="1"/>
  <c r="AV56" i="2" s="1"/>
  <c r="BZ56" i="2"/>
  <c r="AS48" i="2"/>
  <c r="AT48" i="2" s="1"/>
  <c r="AV48" i="2" s="1"/>
  <c r="BZ48" i="2"/>
  <c r="AS26" i="2"/>
  <c r="AT26" i="2" s="1"/>
  <c r="AV26" i="2" s="1"/>
  <c r="BZ26" i="2"/>
  <c r="AS66" i="2"/>
  <c r="AT66" i="2" s="1"/>
  <c r="AV66" i="2" s="1"/>
  <c r="BZ66" i="2"/>
  <c r="AS58" i="2"/>
  <c r="AT58" i="2" s="1"/>
  <c r="AV58" i="2" s="1"/>
  <c r="BZ58" i="2"/>
  <c r="AS50" i="2"/>
  <c r="AT50" i="2" s="1"/>
  <c r="AV50" i="2" s="1"/>
  <c r="BZ50" i="2"/>
  <c r="AS40" i="2"/>
  <c r="AT40" i="2" s="1"/>
  <c r="AV40" i="2" s="1"/>
  <c r="BZ40" i="2"/>
  <c r="AS45" i="2"/>
  <c r="AT45" i="2" s="1"/>
  <c r="AV45" i="2" s="1"/>
  <c r="BZ45" i="2"/>
  <c r="AS37" i="2"/>
  <c r="AT37" i="2" s="1"/>
  <c r="AV37" i="2" s="1"/>
  <c r="BZ37" i="2"/>
  <c r="AS24" i="2"/>
  <c r="AT24" i="2" s="1"/>
  <c r="AV24" i="2" s="1"/>
  <c r="BZ24" i="2"/>
  <c r="AS23" i="2"/>
  <c r="BZ23" i="2"/>
  <c r="AS28" i="2"/>
  <c r="BZ28" i="2"/>
  <c r="AS21" i="2"/>
  <c r="BZ21" i="2"/>
  <c r="AS12" i="2"/>
  <c r="BZ12" i="2"/>
  <c r="AS75" i="2"/>
  <c r="BZ75" i="2"/>
  <c r="AS79" i="2"/>
  <c r="BZ79" i="2"/>
  <c r="AS83" i="2"/>
  <c r="BZ83" i="2"/>
  <c r="AS87" i="2"/>
  <c r="BZ87" i="2"/>
  <c r="AS91" i="2"/>
  <c r="BZ91" i="2"/>
  <c r="AS95" i="2"/>
  <c r="BZ95" i="2"/>
  <c r="AS97" i="2"/>
  <c r="BZ97" i="2"/>
  <c r="AS27" i="2"/>
  <c r="BZ27" i="2"/>
  <c r="AS14" i="2"/>
  <c r="BZ14" i="2"/>
  <c r="AS33" i="2"/>
  <c r="BZ33" i="2"/>
  <c r="AS18" i="2"/>
  <c r="BZ18" i="2"/>
  <c r="AS74" i="2"/>
  <c r="BZ74" i="2"/>
  <c r="AS78" i="2"/>
  <c r="BZ78" i="2"/>
  <c r="AS82" i="2"/>
  <c r="BZ82" i="2"/>
  <c r="AS86" i="2"/>
  <c r="BZ86" i="2"/>
  <c r="AS90" i="2"/>
  <c r="BZ90" i="2"/>
  <c r="AS94" i="2"/>
  <c r="BZ94" i="2"/>
  <c r="AS31" i="2"/>
  <c r="BZ31" i="2"/>
  <c r="CC24" i="2"/>
  <c r="CD38" i="2"/>
  <c r="CC38" i="2"/>
  <c r="CD57" i="2"/>
  <c r="CC57" i="2"/>
  <c r="CD70" i="2"/>
  <c r="CC70" i="2"/>
  <c r="CC50" i="2"/>
  <c r="CF20" i="2"/>
  <c r="CE20" i="2"/>
  <c r="CE73" i="2"/>
  <c r="CF71" i="2"/>
  <c r="CE71" i="2"/>
  <c r="CF67" i="2"/>
  <c r="CE67" i="2"/>
  <c r="CF63" i="2"/>
  <c r="CE63" i="2"/>
  <c r="CF59" i="2"/>
  <c r="CE59" i="2"/>
  <c r="CF55" i="2"/>
  <c r="CE55" i="2"/>
  <c r="CE53" i="2"/>
  <c r="CF51" i="2"/>
  <c r="CE51" i="2"/>
  <c r="CF47" i="2"/>
  <c r="CE47" i="2"/>
  <c r="CF26" i="2"/>
  <c r="CE26" i="2"/>
  <c r="CF60" i="2"/>
  <c r="CE60" i="2"/>
  <c r="CF58" i="2"/>
  <c r="CE58" i="2"/>
  <c r="CF56" i="2"/>
  <c r="CE56" i="2"/>
  <c r="CE42" i="2"/>
  <c r="CF41" i="2"/>
  <c r="CE41" i="2"/>
  <c r="CF40" i="2"/>
  <c r="CE40" i="2"/>
  <c r="CF39" i="2"/>
  <c r="CE39" i="2"/>
  <c r="CF37" i="2"/>
  <c r="CE37" i="2"/>
  <c r="CF36" i="2"/>
  <c r="CE36" i="2"/>
  <c r="CF34" i="2"/>
  <c r="CE34" i="2"/>
  <c r="AL24" i="2"/>
  <c r="CG24" i="2" s="1"/>
  <c r="BY24" i="2"/>
  <c r="AL64" i="2"/>
  <c r="CG64" i="2" s="1"/>
  <c r="BY64" i="2"/>
  <c r="AL48" i="2"/>
  <c r="CG48" i="2" s="1"/>
  <c r="BY48" i="2"/>
  <c r="AL66" i="2"/>
  <c r="CG66" i="2" s="1"/>
  <c r="BY66" i="2"/>
  <c r="AL50" i="2"/>
  <c r="CG50" i="2" s="1"/>
  <c r="BY50" i="2"/>
  <c r="AL40" i="2"/>
  <c r="CG40" i="2" s="1"/>
  <c r="BY40" i="2"/>
  <c r="AH39" i="2"/>
  <c r="AI39" i="2" s="1"/>
  <c r="BY39" i="2"/>
  <c r="CA70" i="2"/>
  <c r="AP42" i="2"/>
  <c r="CK42" i="2" s="1"/>
  <c r="CA42" i="2"/>
  <c r="AS43" i="2"/>
  <c r="AT43" i="2" s="1"/>
  <c r="AV43" i="2" s="1"/>
  <c r="BZ43" i="2"/>
  <c r="CA62" i="2"/>
  <c r="AS39" i="2"/>
  <c r="AT39" i="2" s="1"/>
  <c r="AV39" i="2" s="1"/>
  <c r="BZ39" i="2"/>
  <c r="AS41" i="2"/>
  <c r="AT41" i="2" s="1"/>
  <c r="AV41" i="2" s="1"/>
  <c r="BZ41" i="2"/>
  <c r="AH68" i="2"/>
  <c r="AI68" i="2" s="1"/>
  <c r="AH52" i="2"/>
  <c r="AI52" i="2" s="1"/>
  <c r="AL44" i="2"/>
  <c r="CG44" i="2" s="1"/>
  <c r="AH36" i="2"/>
  <c r="AI36" i="2" s="1"/>
  <c r="AZ20" i="2"/>
  <c r="AZ71" i="2"/>
  <c r="AZ67" i="2"/>
  <c r="AZ63" i="2"/>
  <c r="AZ59" i="2"/>
  <c r="AZ55" i="2"/>
  <c r="AZ51" i="2"/>
  <c r="AZ47" i="2"/>
  <c r="AZ68" i="2"/>
  <c r="AZ60" i="2"/>
  <c r="AZ52" i="2"/>
  <c r="AZ46" i="2"/>
  <c r="AZ44" i="2"/>
  <c r="AZ38" i="2"/>
  <c r="AZ36" i="2"/>
  <c r="AH64" i="2"/>
  <c r="AI64" i="2" s="1"/>
  <c r="AL72" i="2"/>
  <c r="CG72" i="2" s="1"/>
  <c r="AH56" i="2"/>
  <c r="AI56" i="2" s="1"/>
  <c r="AL26" i="2"/>
  <c r="CG26" i="2" s="1"/>
  <c r="AL34" i="2"/>
  <c r="CG34" i="2" s="1"/>
  <c r="AS6" i="2"/>
  <c r="AT6" i="2" s="1"/>
  <c r="AV6" i="2" s="1"/>
  <c r="BZ6" i="2"/>
  <c r="AL6" i="2"/>
  <c r="CG6" i="2" s="1"/>
  <c r="BY6" i="2"/>
  <c r="AL45" i="2"/>
  <c r="CG45" i="2" s="1"/>
  <c r="AL58" i="2"/>
  <c r="CG58" i="2" s="1"/>
  <c r="AL37" i="2"/>
  <c r="CG37" i="2" s="1"/>
  <c r="AS99" i="2"/>
  <c r="AT99" i="2" s="1"/>
  <c r="AV99" i="2" s="1"/>
  <c r="AS100" i="2"/>
  <c r="AT100" i="2" s="1"/>
  <c r="AP19" i="2"/>
  <c r="CK19" i="2" s="1"/>
  <c r="AP23" i="2"/>
  <c r="CK23" i="2" s="1"/>
  <c r="AP15" i="2"/>
  <c r="CK15" i="2" s="1"/>
  <c r="AP28" i="2"/>
  <c r="CK28" i="2" s="1"/>
  <c r="AP9" i="2"/>
  <c r="CK9" i="2" s="1"/>
  <c r="AP21" i="2"/>
  <c r="CK21" i="2" s="1"/>
  <c r="AP25" i="2"/>
  <c r="CK25" i="2" s="1"/>
  <c r="AP12" i="2"/>
  <c r="CK12" i="2" s="1"/>
  <c r="AP7" i="2"/>
  <c r="CK7" i="2" s="1"/>
  <c r="AP75" i="2"/>
  <c r="CK75" i="2" s="1"/>
  <c r="AP77" i="2"/>
  <c r="CK77" i="2" s="1"/>
  <c r="AP79" i="2"/>
  <c r="CK79" i="2" s="1"/>
  <c r="AP81" i="2"/>
  <c r="CK81" i="2" s="1"/>
  <c r="AP83" i="2"/>
  <c r="CK83" i="2" s="1"/>
  <c r="CE85" i="2"/>
  <c r="AP85" i="2"/>
  <c r="CK85" i="2" s="1"/>
  <c r="CE87" i="2"/>
  <c r="AP87" i="2"/>
  <c r="CK87" i="2" s="1"/>
  <c r="CE89" i="2"/>
  <c r="AP89" i="2"/>
  <c r="CK89" i="2" s="1"/>
  <c r="AP91" i="2"/>
  <c r="CK91" i="2" s="1"/>
  <c r="CE93" i="2"/>
  <c r="AP93" i="2"/>
  <c r="CK93" i="2" s="1"/>
  <c r="AP95" i="2"/>
  <c r="CK95" i="2" s="1"/>
  <c r="AP13" i="2"/>
  <c r="CK13" i="2" s="1"/>
  <c r="AP97" i="2"/>
  <c r="CK97" i="2" s="1"/>
  <c r="AP99" i="2"/>
  <c r="CK99" i="2" s="1"/>
  <c r="AP8" i="2"/>
  <c r="CK8" i="2" s="1"/>
  <c r="AP27" i="2"/>
  <c r="CK27" i="2" s="1"/>
  <c r="AP16" i="2"/>
  <c r="CK16" i="2" s="1"/>
  <c r="CE14" i="2"/>
  <c r="AP14" i="2"/>
  <c r="CK14" i="2" s="1"/>
  <c r="AP17" i="2"/>
  <c r="CK17" i="2" s="1"/>
  <c r="AP33" i="2"/>
  <c r="CK33" i="2" s="1"/>
  <c r="AP29" i="2"/>
  <c r="CK29" i="2" s="1"/>
  <c r="AP18" i="2"/>
  <c r="CK18" i="2" s="1"/>
  <c r="AP11" i="2"/>
  <c r="CK11" i="2" s="1"/>
  <c r="AP74" i="2"/>
  <c r="CK74" i="2" s="1"/>
  <c r="AP76" i="2"/>
  <c r="CK76" i="2" s="1"/>
  <c r="AP78" i="2"/>
  <c r="CK78" i="2" s="1"/>
  <c r="AP80" i="2"/>
  <c r="CK80" i="2" s="1"/>
  <c r="AP82" i="2"/>
  <c r="CK82" i="2" s="1"/>
  <c r="AP84" i="2"/>
  <c r="CK84" i="2" s="1"/>
  <c r="AP86" i="2"/>
  <c r="CK86" i="2" s="1"/>
  <c r="AP88" i="2"/>
  <c r="CK88" i="2" s="1"/>
  <c r="AP90" i="2"/>
  <c r="CK90" i="2" s="1"/>
  <c r="AP92" i="2"/>
  <c r="CK92" i="2" s="1"/>
  <c r="AP94" i="2"/>
  <c r="CK94" i="2" s="1"/>
  <c r="AP96" i="2"/>
  <c r="CK96" i="2" s="1"/>
  <c r="AP31" i="2"/>
  <c r="CK31" i="2" s="1"/>
  <c r="AP98" i="2"/>
  <c r="CK98" i="2" s="1"/>
  <c r="CE100" i="2"/>
  <c r="AP100" i="2"/>
  <c r="CK100" i="2" s="1"/>
  <c r="AH19" i="2"/>
  <c r="AI19" i="2" s="1"/>
  <c r="AL19" i="2"/>
  <c r="CG19" i="2" s="1"/>
  <c r="AH15" i="2"/>
  <c r="AI15" i="2" s="1"/>
  <c r="AL15" i="2"/>
  <c r="CG15" i="2" s="1"/>
  <c r="AH9" i="2"/>
  <c r="AI9" i="2" s="1"/>
  <c r="AL9" i="2"/>
  <c r="CG9" i="2" s="1"/>
  <c r="AH25" i="2"/>
  <c r="AI25" i="2" s="1"/>
  <c r="AL25" i="2"/>
  <c r="CG25" i="2" s="1"/>
  <c r="AH7" i="2"/>
  <c r="AI7" i="2" s="1"/>
  <c r="AL7" i="2"/>
  <c r="CG7" i="2" s="1"/>
  <c r="AH77" i="2"/>
  <c r="AI77" i="2" s="1"/>
  <c r="AL77" i="2"/>
  <c r="CG77" i="2" s="1"/>
  <c r="AH81" i="2"/>
  <c r="AI81" i="2" s="1"/>
  <c r="AL81" i="2"/>
  <c r="CG81" i="2" s="1"/>
  <c r="AH85" i="2"/>
  <c r="AI85" i="2" s="1"/>
  <c r="AL85" i="2"/>
  <c r="CG85" i="2" s="1"/>
  <c r="AH89" i="2"/>
  <c r="AI89" i="2" s="1"/>
  <c r="AL89" i="2"/>
  <c r="CG89" i="2" s="1"/>
  <c r="AH93" i="2"/>
  <c r="CC93" i="2" s="1"/>
  <c r="AL93" i="2"/>
  <c r="CG93" i="2" s="1"/>
  <c r="AH13" i="2"/>
  <c r="AI13" i="2" s="1"/>
  <c r="AL13" i="2"/>
  <c r="CG13" i="2" s="1"/>
  <c r="AH99" i="2"/>
  <c r="AI99" i="2" s="1"/>
  <c r="AL99" i="2"/>
  <c r="CG99" i="2" s="1"/>
  <c r="AH8" i="2"/>
  <c r="AI8" i="2" s="1"/>
  <c r="AL8" i="2"/>
  <c r="CG8" i="2" s="1"/>
  <c r="AH16" i="2"/>
  <c r="AI16" i="2" s="1"/>
  <c r="AL16" i="2"/>
  <c r="CG16" i="2" s="1"/>
  <c r="AH17" i="2"/>
  <c r="AI17" i="2" s="1"/>
  <c r="AL17" i="2"/>
  <c r="CG17" i="2" s="1"/>
  <c r="AH29" i="2"/>
  <c r="AI29" i="2" s="1"/>
  <c r="AL29" i="2"/>
  <c r="CG29" i="2" s="1"/>
  <c r="AH11" i="2"/>
  <c r="AI11" i="2" s="1"/>
  <c r="AL11" i="2"/>
  <c r="CG11" i="2" s="1"/>
  <c r="AH76" i="2"/>
  <c r="AI76" i="2" s="1"/>
  <c r="AL76" i="2"/>
  <c r="CG76" i="2" s="1"/>
  <c r="AH80" i="2"/>
  <c r="AI80" i="2" s="1"/>
  <c r="AL80" i="2"/>
  <c r="CG80" i="2" s="1"/>
  <c r="AH84" i="2"/>
  <c r="AI84" i="2" s="1"/>
  <c r="AL84" i="2"/>
  <c r="CG84" i="2" s="1"/>
  <c r="AH88" i="2"/>
  <c r="AI88" i="2" s="1"/>
  <c r="AL88" i="2"/>
  <c r="CG88" i="2" s="1"/>
  <c r="AH92" i="2"/>
  <c r="AI92" i="2" s="1"/>
  <c r="AL92" i="2"/>
  <c r="CG92" i="2" s="1"/>
  <c r="AH96" i="2"/>
  <c r="AI96" i="2" s="1"/>
  <c r="AL96" i="2"/>
  <c r="CG96" i="2" s="1"/>
  <c r="AH98" i="2"/>
  <c r="CC98" i="2" s="1"/>
  <c r="AL98" i="2"/>
  <c r="CG98" i="2" s="1"/>
  <c r="AH23" i="2"/>
  <c r="CC23" i="2" s="1"/>
  <c r="AL23" i="2"/>
  <c r="CG23" i="2" s="1"/>
  <c r="AH28" i="2"/>
  <c r="AI28" i="2" s="1"/>
  <c r="AL28" i="2"/>
  <c r="CG28" i="2" s="1"/>
  <c r="AH21" i="2"/>
  <c r="AI21" i="2" s="1"/>
  <c r="AL21" i="2"/>
  <c r="CG21" i="2" s="1"/>
  <c r="AH12" i="2"/>
  <c r="AI12" i="2" s="1"/>
  <c r="AL12" i="2"/>
  <c r="CG12" i="2" s="1"/>
  <c r="AH75" i="2"/>
  <c r="AI75" i="2" s="1"/>
  <c r="AL75" i="2"/>
  <c r="CG75" i="2" s="1"/>
  <c r="AH79" i="2"/>
  <c r="AI79" i="2" s="1"/>
  <c r="AL79" i="2"/>
  <c r="CG79" i="2" s="1"/>
  <c r="AH83" i="2"/>
  <c r="AI83" i="2" s="1"/>
  <c r="AL83" i="2"/>
  <c r="CG83" i="2" s="1"/>
  <c r="AH87" i="2"/>
  <c r="AI87" i="2" s="1"/>
  <c r="AL87" i="2"/>
  <c r="CG87" i="2" s="1"/>
  <c r="AH91" i="2"/>
  <c r="CC91" i="2" s="1"/>
  <c r="AL91" i="2"/>
  <c r="CG91" i="2" s="1"/>
  <c r="AH95" i="2"/>
  <c r="AI95" i="2" s="1"/>
  <c r="AL95" i="2"/>
  <c r="CG95" i="2" s="1"/>
  <c r="AH97" i="2"/>
  <c r="AI97" i="2" s="1"/>
  <c r="AL97" i="2"/>
  <c r="CG97" i="2" s="1"/>
  <c r="AH27" i="2"/>
  <c r="CC27" i="2" s="1"/>
  <c r="AL27" i="2"/>
  <c r="CG27" i="2" s="1"/>
  <c r="AH14" i="2"/>
  <c r="AI14" i="2" s="1"/>
  <c r="AL14" i="2"/>
  <c r="CG14" i="2" s="1"/>
  <c r="AH33" i="2"/>
  <c r="AI33" i="2" s="1"/>
  <c r="AL33" i="2"/>
  <c r="CG33" i="2" s="1"/>
  <c r="AH18" i="2"/>
  <c r="AI18" i="2" s="1"/>
  <c r="AL18" i="2"/>
  <c r="CG18" i="2" s="1"/>
  <c r="AH74" i="2"/>
  <c r="AI74" i="2" s="1"/>
  <c r="AL74" i="2"/>
  <c r="CG74" i="2" s="1"/>
  <c r="AH78" i="2"/>
  <c r="AI78" i="2" s="1"/>
  <c r="AL78" i="2"/>
  <c r="CG78" i="2" s="1"/>
  <c r="AH82" i="2"/>
  <c r="AI82" i="2" s="1"/>
  <c r="AL82" i="2"/>
  <c r="CG82" i="2" s="1"/>
  <c r="AH86" i="2"/>
  <c r="CC86" i="2" s="1"/>
  <c r="AL86" i="2"/>
  <c r="CG86" i="2" s="1"/>
  <c r="AH90" i="2"/>
  <c r="CC90" i="2" s="1"/>
  <c r="AL90" i="2"/>
  <c r="CG90" i="2" s="1"/>
  <c r="AH94" i="2"/>
  <c r="AI94" i="2" s="1"/>
  <c r="AL94" i="2"/>
  <c r="CG94" i="2" s="1"/>
  <c r="AH31" i="2"/>
  <c r="AI31" i="2" s="1"/>
  <c r="AL31" i="2"/>
  <c r="CG31" i="2" s="1"/>
  <c r="AH100" i="2"/>
  <c r="CC100" i="2" s="1"/>
  <c r="AL100" i="2"/>
  <c r="CG100" i="2" s="1"/>
  <c r="CF14" i="2"/>
  <c r="AW20" i="2"/>
  <c r="AW66" i="2"/>
  <c r="AW58" i="2"/>
  <c r="AW50" i="2"/>
  <c r="AW41" i="2"/>
  <c r="AW37" i="2"/>
  <c r="AH6" i="2"/>
  <c r="CC6" i="2" s="1"/>
  <c r="AW68" i="2"/>
  <c r="AW64" i="2"/>
  <c r="AW60" i="2"/>
  <c r="AW56" i="2"/>
  <c r="AW52" i="2"/>
  <c r="AW48" i="2"/>
  <c r="AW44" i="2"/>
  <c r="AW40" i="2"/>
  <c r="AW36" i="2"/>
  <c r="AI98" i="2" l="1"/>
  <c r="CD98" i="2" s="1"/>
  <c r="DD30" i="2"/>
  <c r="DE30" i="2"/>
  <c r="DD42" i="2"/>
  <c r="DE42" i="2"/>
  <c r="DD53" i="2"/>
  <c r="DE53" i="2"/>
  <c r="AI93" i="2"/>
  <c r="CD93" i="2" s="1"/>
  <c r="AI91" i="2"/>
  <c r="CD91" i="2" s="1"/>
  <c r="CN98" i="2"/>
  <c r="AT98" i="2"/>
  <c r="AV98" i="2" s="1"/>
  <c r="CN96" i="2"/>
  <c r="AT96" i="2"/>
  <c r="AV96" i="2" s="1"/>
  <c r="CN92" i="2"/>
  <c r="AT92" i="2"/>
  <c r="AV92" i="2" s="1"/>
  <c r="CN88" i="2"/>
  <c r="AT88" i="2"/>
  <c r="AV88" i="2" s="1"/>
  <c r="CN84" i="2"/>
  <c r="AT84" i="2"/>
  <c r="AV84" i="2" s="1"/>
  <c r="CN80" i="2"/>
  <c r="AT80" i="2"/>
  <c r="AV80" i="2" s="1"/>
  <c r="CN76" i="2"/>
  <c r="AT76" i="2"/>
  <c r="AV76" i="2" s="1"/>
  <c r="CN11" i="2"/>
  <c r="AT11" i="2"/>
  <c r="AV11" i="2" s="1"/>
  <c r="CN29" i="2"/>
  <c r="AT29" i="2"/>
  <c r="AV29" i="2" s="1"/>
  <c r="CN17" i="2"/>
  <c r="AT17" i="2"/>
  <c r="AV17" i="2" s="1"/>
  <c r="CN16" i="2"/>
  <c r="AT16" i="2"/>
  <c r="AV16" i="2" s="1"/>
  <c r="CN8" i="2"/>
  <c r="AT8" i="2"/>
  <c r="AV8" i="2" s="1"/>
  <c r="CN13" i="2"/>
  <c r="AT13" i="2"/>
  <c r="AV13" i="2" s="1"/>
  <c r="CN93" i="2"/>
  <c r="AT93" i="2"/>
  <c r="AV93" i="2" s="1"/>
  <c r="CN89" i="2"/>
  <c r="AT89" i="2"/>
  <c r="AV89" i="2" s="1"/>
  <c r="CN85" i="2"/>
  <c r="AT85" i="2"/>
  <c r="AV85" i="2" s="1"/>
  <c r="CN81" i="2"/>
  <c r="AT81" i="2"/>
  <c r="AV81" i="2" s="1"/>
  <c r="CN77" i="2"/>
  <c r="AT77" i="2"/>
  <c r="AV77" i="2" s="1"/>
  <c r="CN7" i="2"/>
  <c r="AT7" i="2"/>
  <c r="AV7" i="2" s="1"/>
  <c r="CN25" i="2"/>
  <c r="AT25" i="2"/>
  <c r="AV25" i="2" s="1"/>
  <c r="CN9" i="2"/>
  <c r="AT9" i="2"/>
  <c r="AV9" i="2" s="1"/>
  <c r="CN15" i="2"/>
  <c r="AT15" i="2"/>
  <c r="AV15" i="2" s="1"/>
  <c r="CN19" i="2"/>
  <c r="AT19" i="2"/>
  <c r="AV19" i="2" s="1"/>
  <c r="CN32" i="2"/>
  <c r="AT32" i="2"/>
  <c r="AV32" i="2" s="1"/>
  <c r="CN35" i="2"/>
  <c r="AT35" i="2"/>
  <c r="AV35" i="2" s="1"/>
  <c r="CN49" i="2"/>
  <c r="AT49" i="2"/>
  <c r="AV49" i="2" s="1"/>
  <c r="CN73" i="2"/>
  <c r="AT73" i="2"/>
  <c r="AV73" i="2" s="1"/>
  <c r="CN30" i="2"/>
  <c r="AT30" i="2"/>
  <c r="AV30" i="2" s="1"/>
  <c r="CN31" i="2"/>
  <c r="AT31" i="2"/>
  <c r="AV31" i="2" s="1"/>
  <c r="CN94" i="2"/>
  <c r="AT94" i="2"/>
  <c r="AV94" i="2" s="1"/>
  <c r="CN90" i="2"/>
  <c r="AT90" i="2"/>
  <c r="AV90" i="2" s="1"/>
  <c r="CN86" i="2"/>
  <c r="AT86" i="2"/>
  <c r="AV86" i="2" s="1"/>
  <c r="CN82" i="2"/>
  <c r="AT82" i="2"/>
  <c r="AV82" i="2" s="1"/>
  <c r="CN78" i="2"/>
  <c r="AT78" i="2"/>
  <c r="AV78" i="2" s="1"/>
  <c r="CN74" i="2"/>
  <c r="AT74" i="2"/>
  <c r="AV74" i="2" s="1"/>
  <c r="CN18" i="2"/>
  <c r="AT18" i="2"/>
  <c r="AV18" i="2" s="1"/>
  <c r="CN33" i="2"/>
  <c r="AT33" i="2"/>
  <c r="AV33" i="2" s="1"/>
  <c r="CN14" i="2"/>
  <c r="AT14" i="2"/>
  <c r="AV14" i="2" s="1"/>
  <c r="CN27" i="2"/>
  <c r="AT27" i="2"/>
  <c r="AV27" i="2" s="1"/>
  <c r="CN97" i="2"/>
  <c r="AT97" i="2"/>
  <c r="AV97" i="2" s="1"/>
  <c r="CN95" i="2"/>
  <c r="AT95" i="2"/>
  <c r="AV95" i="2" s="1"/>
  <c r="CN91" i="2"/>
  <c r="AT91" i="2"/>
  <c r="AV91" i="2" s="1"/>
  <c r="CN87" i="2"/>
  <c r="AT87" i="2"/>
  <c r="AV87" i="2" s="1"/>
  <c r="CN83" i="2"/>
  <c r="AT83" i="2"/>
  <c r="AV83" i="2" s="1"/>
  <c r="CN79" i="2"/>
  <c r="AT79" i="2"/>
  <c r="AV79" i="2" s="1"/>
  <c r="CN75" i="2"/>
  <c r="AT75" i="2"/>
  <c r="AV75" i="2" s="1"/>
  <c r="CN12" i="2"/>
  <c r="AT12" i="2"/>
  <c r="AV12" i="2" s="1"/>
  <c r="CN21" i="2"/>
  <c r="AT21" i="2"/>
  <c r="AV21" i="2" s="1"/>
  <c r="CN28" i="2"/>
  <c r="AT28" i="2"/>
  <c r="AV28" i="2" s="1"/>
  <c r="CN23" i="2"/>
  <c r="AT23" i="2"/>
  <c r="AV23" i="2" s="1"/>
  <c r="CN69" i="2"/>
  <c r="AT69" i="2"/>
  <c r="AV69" i="2" s="1"/>
  <c r="CN22" i="2"/>
  <c r="AT22" i="2"/>
  <c r="AV22" i="2" s="1"/>
  <c r="CN65" i="2"/>
  <c r="AT65" i="2"/>
  <c r="AV65" i="2" s="1"/>
  <c r="CN61" i="2"/>
  <c r="AT61" i="2"/>
  <c r="AV61" i="2" s="1"/>
  <c r="CN53" i="2"/>
  <c r="AT53" i="2"/>
  <c r="AV53" i="2" s="1"/>
  <c r="AZ61" i="2"/>
  <c r="BD61" i="2" s="1"/>
  <c r="CY61" i="2" s="1"/>
  <c r="AI90" i="2"/>
  <c r="CD90" i="2" s="1"/>
  <c r="AI86" i="2"/>
  <c r="CD86" i="2" s="1"/>
  <c r="CD73" i="2"/>
  <c r="AI27" i="2"/>
  <c r="CD27" i="2" s="1"/>
  <c r="CC44" i="2"/>
  <c r="AI44" i="2"/>
  <c r="CC60" i="2"/>
  <c r="AI60" i="2"/>
  <c r="CD60" i="2" s="1"/>
  <c r="AI43" i="2"/>
  <c r="CD43" i="2" s="1"/>
  <c r="AI61" i="2"/>
  <c r="AI10" i="2"/>
  <c r="AI65" i="2"/>
  <c r="CD65" i="2" s="1"/>
  <c r="AI22" i="2"/>
  <c r="CD22" i="2" s="1"/>
  <c r="AI35" i="2"/>
  <c r="CD35" i="2" s="1"/>
  <c r="AI30" i="2"/>
  <c r="CD30" i="2" s="1"/>
  <c r="AI32" i="2"/>
  <c r="CD32" i="2" s="1"/>
  <c r="AI23" i="2"/>
  <c r="CD23" i="2" s="1"/>
  <c r="AI49" i="2"/>
  <c r="CD49" i="2" s="1"/>
  <c r="AI53" i="2"/>
  <c r="CD53" i="2" s="1"/>
  <c r="AI69" i="2"/>
  <c r="CD69" i="2" s="1"/>
  <c r="AI6" i="2"/>
  <c r="CD100" i="2"/>
  <c r="AW73" i="2"/>
  <c r="AX73" i="2" s="1"/>
  <c r="AZ73" i="2"/>
  <c r="BD73" i="2" s="1"/>
  <c r="BG73" i="2" s="1"/>
  <c r="DB73" i="2" s="1"/>
  <c r="CC73" i="2"/>
  <c r="AW53" i="2"/>
  <c r="CR53" i="2" s="1"/>
  <c r="AW70" i="2"/>
  <c r="BC70" i="2" s="1"/>
  <c r="CX70" i="2" s="1"/>
  <c r="AW69" i="2"/>
  <c r="CR69" i="2" s="1"/>
  <c r="AW54" i="2"/>
  <c r="AX54" i="2" s="1"/>
  <c r="CC65" i="2"/>
  <c r="AW35" i="2"/>
  <c r="BC35" i="2" s="1"/>
  <c r="CX35" i="2" s="1"/>
  <c r="AW62" i="2"/>
  <c r="BC62" i="2" s="1"/>
  <c r="CX62" i="2" s="1"/>
  <c r="CF22" i="2"/>
  <c r="CF69" i="2"/>
  <c r="CD10" i="2"/>
  <c r="CF57" i="2"/>
  <c r="CF30" i="2"/>
  <c r="CD61" i="2"/>
  <c r="AW30" i="2"/>
  <c r="CR30" i="2" s="1"/>
  <c r="AW57" i="2"/>
  <c r="CR57" i="2" s="1"/>
  <c r="AW61" i="2"/>
  <c r="AX61" i="2" s="1"/>
  <c r="CE61" i="2"/>
  <c r="CE65" i="2"/>
  <c r="CE24" i="2"/>
  <c r="CC22" i="2"/>
  <c r="AW10" i="2"/>
  <c r="BC10" i="2" s="1"/>
  <c r="CX10" i="2" s="1"/>
  <c r="CF10" i="2"/>
  <c r="CE49" i="2"/>
  <c r="BD42" i="2"/>
  <c r="BG42" i="2" s="1"/>
  <c r="DB42" i="2" s="1"/>
  <c r="AZ35" i="2"/>
  <c r="BD35" i="2" s="1"/>
  <c r="CY35" i="2" s="1"/>
  <c r="AZ65" i="2"/>
  <c r="BD65" i="2" s="1"/>
  <c r="CY65" i="2" s="1"/>
  <c r="CC53" i="2"/>
  <c r="AZ49" i="2"/>
  <c r="CU49" i="2" s="1"/>
  <c r="AW49" i="2"/>
  <c r="CR49" i="2" s="1"/>
  <c r="AW65" i="2"/>
  <c r="BC65" i="2" s="1"/>
  <c r="CX65" i="2" s="1"/>
  <c r="AZ22" i="2"/>
  <c r="CU22" i="2" s="1"/>
  <c r="BD53" i="2"/>
  <c r="CY53" i="2" s="1"/>
  <c r="CF32" i="2"/>
  <c r="AZ69" i="2"/>
  <c r="CC30" i="2"/>
  <c r="CD44" i="2"/>
  <c r="AZ32" i="2"/>
  <c r="CU32" i="2" s="1"/>
  <c r="CU10" i="2"/>
  <c r="CU70" i="2"/>
  <c r="CU57" i="2"/>
  <c r="AW12" i="2"/>
  <c r="CR12" i="2" s="1"/>
  <c r="AZ77" i="2"/>
  <c r="CU77" i="2" s="1"/>
  <c r="AZ84" i="2"/>
  <c r="BD84" i="2" s="1"/>
  <c r="CF89" i="2"/>
  <c r="CU54" i="2"/>
  <c r="AZ28" i="2"/>
  <c r="BD28" i="2" s="1"/>
  <c r="BD30" i="2"/>
  <c r="CY30" i="2" s="1"/>
  <c r="AW78" i="2"/>
  <c r="CR78" i="2" s="1"/>
  <c r="AW38" i="2"/>
  <c r="CR38" i="2" s="1"/>
  <c r="AZ93" i="2"/>
  <c r="BD93" i="2" s="1"/>
  <c r="AZ15" i="2"/>
  <c r="BD15" i="2" s="1"/>
  <c r="AZ98" i="2"/>
  <c r="BD98" i="2" s="1"/>
  <c r="AZ29" i="2"/>
  <c r="CU29" i="2" s="1"/>
  <c r="CU62" i="2"/>
  <c r="AW94" i="2"/>
  <c r="CR94" i="2" s="1"/>
  <c r="AW86" i="2"/>
  <c r="BC86" i="2" s="1"/>
  <c r="CX86" i="2" s="1"/>
  <c r="AW31" i="2"/>
  <c r="CR31" i="2" s="1"/>
  <c r="AW23" i="2"/>
  <c r="BC23" i="2" s="1"/>
  <c r="CX23" i="2" s="1"/>
  <c r="AZ85" i="2"/>
  <c r="BD85" i="2" s="1"/>
  <c r="AZ25" i="2"/>
  <c r="CU25" i="2" s="1"/>
  <c r="AZ92" i="2"/>
  <c r="BD92" i="2" s="1"/>
  <c r="AZ76" i="2"/>
  <c r="BD76" i="2" s="1"/>
  <c r="AZ16" i="2"/>
  <c r="BD16" i="2" s="1"/>
  <c r="AW98" i="2"/>
  <c r="CR98" i="2" s="1"/>
  <c r="AW90" i="2"/>
  <c r="BC90" i="2" s="1"/>
  <c r="CX90" i="2" s="1"/>
  <c r="AW82" i="2"/>
  <c r="CR82" i="2" s="1"/>
  <c r="AW74" i="2"/>
  <c r="CR74" i="2" s="1"/>
  <c r="AW33" i="2"/>
  <c r="CR33" i="2" s="1"/>
  <c r="AW14" i="2"/>
  <c r="CR14" i="2" s="1"/>
  <c r="AZ31" i="2"/>
  <c r="BD31" i="2" s="1"/>
  <c r="CF81" i="2"/>
  <c r="CF85" i="2"/>
  <c r="CF93" i="2"/>
  <c r="AZ33" i="2"/>
  <c r="BD33" i="2" s="1"/>
  <c r="CF87" i="2"/>
  <c r="AZ82" i="2"/>
  <c r="BD82" i="2" s="1"/>
  <c r="AZ95" i="2"/>
  <c r="BD95" i="2" s="1"/>
  <c r="AZ90" i="2"/>
  <c r="BD90" i="2" s="1"/>
  <c r="AZ74" i="2"/>
  <c r="CU74" i="2" s="1"/>
  <c r="AZ27" i="2"/>
  <c r="BD27" i="2" s="1"/>
  <c r="AZ79" i="2"/>
  <c r="CU79" i="2" s="1"/>
  <c r="AW42" i="2"/>
  <c r="CR42" i="2" s="1"/>
  <c r="AW97" i="2"/>
  <c r="CR97" i="2" s="1"/>
  <c r="AW93" i="2"/>
  <c r="CR93" i="2" s="1"/>
  <c r="AW89" i="2"/>
  <c r="CR89" i="2" s="1"/>
  <c r="AW85" i="2"/>
  <c r="BC85" i="2" s="1"/>
  <c r="CX85" i="2" s="1"/>
  <c r="AW81" i="2"/>
  <c r="CR81" i="2" s="1"/>
  <c r="AW77" i="2"/>
  <c r="CR77" i="2" s="1"/>
  <c r="AW9" i="2"/>
  <c r="CR9" i="2" s="1"/>
  <c r="AW18" i="2"/>
  <c r="BC18" i="2" s="1"/>
  <c r="CX18" i="2" s="1"/>
  <c r="AW16" i="2"/>
  <c r="CR16" i="2" s="1"/>
  <c r="AW11" i="2"/>
  <c r="CR11" i="2" s="1"/>
  <c r="AW28" i="2"/>
  <c r="CR28" i="2" s="1"/>
  <c r="AW15" i="2"/>
  <c r="BC15" i="2" s="1"/>
  <c r="AZ87" i="2"/>
  <c r="CU87" i="2" s="1"/>
  <c r="AZ12" i="2"/>
  <c r="CU12" i="2" s="1"/>
  <c r="BC36" i="2"/>
  <c r="CX36" i="2" s="1"/>
  <c r="CR36" i="2"/>
  <c r="BC44" i="2"/>
  <c r="CX44" i="2" s="1"/>
  <c r="CR44" i="2"/>
  <c r="BC52" i="2"/>
  <c r="CX52" i="2" s="1"/>
  <c r="CR52" i="2"/>
  <c r="BC60" i="2"/>
  <c r="CX60" i="2" s="1"/>
  <c r="CR60" i="2"/>
  <c r="BC68" i="2"/>
  <c r="CX68" i="2" s="1"/>
  <c r="CR68" i="2"/>
  <c r="BC97" i="2"/>
  <c r="CX97" i="2" s="1"/>
  <c r="BC93" i="2"/>
  <c r="CX93" i="2" s="1"/>
  <c r="BC89" i="2"/>
  <c r="CX89" i="2" s="1"/>
  <c r="CR85" i="2"/>
  <c r="BC81" i="2"/>
  <c r="CX81" i="2" s="1"/>
  <c r="BC77" i="2"/>
  <c r="CX77" i="2" s="1"/>
  <c r="BC9" i="2"/>
  <c r="CX9" i="2" s="1"/>
  <c r="BC20" i="2"/>
  <c r="CX20" i="2" s="1"/>
  <c r="CR20" i="2"/>
  <c r="CD31" i="2"/>
  <c r="CC31" i="2"/>
  <c r="CD94" i="2"/>
  <c r="CC94" i="2"/>
  <c r="CD82" i="2"/>
  <c r="CC82" i="2"/>
  <c r="CD78" i="2"/>
  <c r="CC78" i="2"/>
  <c r="CD74" i="2"/>
  <c r="CC74" i="2"/>
  <c r="CD18" i="2"/>
  <c r="CC18" i="2"/>
  <c r="CD33" i="2"/>
  <c r="CC33" i="2"/>
  <c r="CD14" i="2"/>
  <c r="CC14" i="2"/>
  <c r="CD97" i="2"/>
  <c r="CC97" i="2"/>
  <c r="CD95" i="2"/>
  <c r="CC95" i="2"/>
  <c r="CD87" i="2"/>
  <c r="CC87" i="2"/>
  <c r="CD83" i="2"/>
  <c r="CC83" i="2"/>
  <c r="CD79" i="2"/>
  <c r="CC79" i="2"/>
  <c r="CD75" i="2"/>
  <c r="CC75" i="2"/>
  <c r="CD12" i="2"/>
  <c r="CC12" i="2"/>
  <c r="CD21" i="2"/>
  <c r="CC21" i="2"/>
  <c r="CD28" i="2"/>
  <c r="CC28" i="2"/>
  <c r="CD96" i="2"/>
  <c r="CC96" i="2"/>
  <c r="CD92" i="2"/>
  <c r="CC92" i="2"/>
  <c r="CD88" i="2"/>
  <c r="CC88" i="2"/>
  <c r="CD84" i="2"/>
  <c r="CC84" i="2"/>
  <c r="CD80" i="2"/>
  <c r="CC80" i="2"/>
  <c r="CD76" i="2"/>
  <c r="CC76" i="2"/>
  <c r="CD11" i="2"/>
  <c r="CC11" i="2"/>
  <c r="CD29" i="2"/>
  <c r="CC29" i="2"/>
  <c r="CD17" i="2"/>
  <c r="CC17" i="2"/>
  <c r="CD16" i="2"/>
  <c r="CC16" i="2"/>
  <c r="CD8" i="2"/>
  <c r="CC8" i="2"/>
  <c r="CD99" i="2"/>
  <c r="CC99" i="2"/>
  <c r="CD13" i="2"/>
  <c r="CC13" i="2"/>
  <c r="CD89" i="2"/>
  <c r="CC89" i="2"/>
  <c r="CD85" i="2"/>
  <c r="CC85" i="2"/>
  <c r="CD81" i="2"/>
  <c r="CC81" i="2"/>
  <c r="CD77" i="2"/>
  <c r="CC77" i="2"/>
  <c r="CD7" i="2"/>
  <c r="CC7" i="2"/>
  <c r="CD25" i="2"/>
  <c r="CC25" i="2"/>
  <c r="CD9" i="2"/>
  <c r="CC9" i="2"/>
  <c r="CD15" i="2"/>
  <c r="CC15" i="2"/>
  <c r="CD19" i="2"/>
  <c r="CC19" i="2"/>
  <c r="CF98" i="2"/>
  <c r="CE98" i="2"/>
  <c r="CF31" i="2"/>
  <c r="CE31" i="2"/>
  <c r="CF96" i="2"/>
  <c r="CE96" i="2"/>
  <c r="CF94" i="2"/>
  <c r="CE94" i="2"/>
  <c r="CF92" i="2"/>
  <c r="CE92" i="2"/>
  <c r="CF90" i="2"/>
  <c r="CE90" i="2"/>
  <c r="CF88" i="2"/>
  <c r="CE88" i="2"/>
  <c r="CF86" i="2"/>
  <c r="CE86" i="2"/>
  <c r="CF84" i="2"/>
  <c r="CE84" i="2"/>
  <c r="CF82" i="2"/>
  <c r="CE82" i="2"/>
  <c r="CF80" i="2"/>
  <c r="CE80" i="2"/>
  <c r="CF78" i="2"/>
  <c r="CE78" i="2"/>
  <c r="CF76" i="2"/>
  <c r="CE76" i="2"/>
  <c r="CF74" i="2"/>
  <c r="CE74" i="2"/>
  <c r="CF11" i="2"/>
  <c r="CE11" i="2"/>
  <c r="CF18" i="2"/>
  <c r="CE18" i="2"/>
  <c r="CF29" i="2"/>
  <c r="CE29" i="2"/>
  <c r="CF33" i="2"/>
  <c r="CE33" i="2"/>
  <c r="CF17" i="2"/>
  <c r="CE17" i="2"/>
  <c r="CF16" i="2"/>
  <c r="CE16" i="2"/>
  <c r="CF27" i="2"/>
  <c r="CE27" i="2"/>
  <c r="CF8" i="2"/>
  <c r="CE8" i="2"/>
  <c r="CF99" i="2"/>
  <c r="CE99" i="2"/>
  <c r="CF97" i="2"/>
  <c r="CE97" i="2"/>
  <c r="CF13" i="2"/>
  <c r="CE13" i="2"/>
  <c r="CF95" i="2"/>
  <c r="CE95" i="2"/>
  <c r="CF91" i="2"/>
  <c r="CE91" i="2"/>
  <c r="CF83" i="2"/>
  <c r="CE83" i="2"/>
  <c r="CF79" i="2"/>
  <c r="CE79" i="2"/>
  <c r="CF77" i="2"/>
  <c r="CE77" i="2"/>
  <c r="CF75" i="2"/>
  <c r="CE75" i="2"/>
  <c r="CF7" i="2"/>
  <c r="CE7" i="2"/>
  <c r="CF12" i="2"/>
  <c r="CE12" i="2"/>
  <c r="CF25" i="2"/>
  <c r="CE25" i="2"/>
  <c r="CF21" i="2"/>
  <c r="CE21" i="2"/>
  <c r="CF9" i="2"/>
  <c r="CE9" i="2"/>
  <c r="CF28" i="2"/>
  <c r="CE28" i="2"/>
  <c r="CF15" i="2"/>
  <c r="CE15" i="2"/>
  <c r="CF23" i="2"/>
  <c r="CE23" i="2"/>
  <c r="CF19" i="2"/>
  <c r="CE19" i="2"/>
  <c r="CD64" i="2"/>
  <c r="CC64" i="2"/>
  <c r="BD38" i="2"/>
  <c r="CU38" i="2"/>
  <c r="BD46" i="2"/>
  <c r="CU46" i="2"/>
  <c r="BD60" i="2"/>
  <c r="CU60" i="2"/>
  <c r="BD51" i="2"/>
  <c r="CU51" i="2"/>
  <c r="BD59" i="2"/>
  <c r="CU59" i="2"/>
  <c r="BD67" i="2"/>
  <c r="CU67" i="2"/>
  <c r="BD20" i="2"/>
  <c r="CU20" i="2"/>
  <c r="CD36" i="2"/>
  <c r="CC36" i="2"/>
  <c r="CD52" i="2"/>
  <c r="CC52" i="2"/>
  <c r="CN41" i="2"/>
  <c r="AZ41" i="2"/>
  <c r="AZ39" i="2"/>
  <c r="CN39" i="2"/>
  <c r="CF62" i="2"/>
  <c r="CE62" i="2"/>
  <c r="AZ43" i="2"/>
  <c r="CN43" i="2"/>
  <c r="CF70" i="2"/>
  <c r="CE70" i="2"/>
  <c r="CD39" i="2"/>
  <c r="CC39" i="2"/>
  <c r="CN24" i="2"/>
  <c r="AZ24" i="2"/>
  <c r="CN37" i="2"/>
  <c r="AZ37" i="2"/>
  <c r="CN45" i="2"/>
  <c r="AZ45" i="2"/>
  <c r="CN40" i="2"/>
  <c r="AZ40" i="2"/>
  <c r="CN50" i="2"/>
  <c r="AZ50" i="2"/>
  <c r="CN58" i="2"/>
  <c r="AZ58" i="2"/>
  <c r="CN66" i="2"/>
  <c r="AZ66" i="2"/>
  <c r="CN26" i="2"/>
  <c r="AZ26" i="2"/>
  <c r="CN48" i="2"/>
  <c r="AZ48" i="2"/>
  <c r="CN56" i="2"/>
  <c r="AZ56" i="2"/>
  <c r="CN64" i="2"/>
  <c r="AZ64" i="2"/>
  <c r="CN72" i="2"/>
  <c r="AZ72" i="2"/>
  <c r="CN34" i="2"/>
  <c r="AZ34" i="2"/>
  <c r="CF54" i="2"/>
  <c r="CE54" i="2"/>
  <c r="CD34" i="2"/>
  <c r="CC34" i="2"/>
  <c r="CD37" i="2"/>
  <c r="CC37" i="2"/>
  <c r="CD45" i="2"/>
  <c r="CC45" i="2"/>
  <c r="CD58" i="2"/>
  <c r="CC58" i="2"/>
  <c r="CD26" i="2"/>
  <c r="CC26" i="2"/>
  <c r="CD72" i="2"/>
  <c r="CC72" i="2"/>
  <c r="BG54" i="2"/>
  <c r="DB54" i="2" s="1"/>
  <c r="CY54" i="2"/>
  <c r="BG62" i="2"/>
  <c r="DB62" i="2" s="1"/>
  <c r="CY62" i="2"/>
  <c r="BG70" i="2"/>
  <c r="DB70" i="2" s="1"/>
  <c r="CY70" i="2"/>
  <c r="BG10" i="2"/>
  <c r="DB10" i="2" s="1"/>
  <c r="CY10" i="2"/>
  <c r="BG57" i="2"/>
  <c r="DB57" i="2" s="1"/>
  <c r="CY57" i="2"/>
  <c r="BG61" i="2"/>
  <c r="DB61" i="2" s="1"/>
  <c r="BC40" i="2"/>
  <c r="CX40" i="2" s="1"/>
  <c r="CR40" i="2"/>
  <c r="BC48" i="2"/>
  <c r="CX48" i="2" s="1"/>
  <c r="CR48" i="2"/>
  <c r="BC56" i="2"/>
  <c r="CX56" i="2" s="1"/>
  <c r="CR56" i="2"/>
  <c r="BC64" i="2"/>
  <c r="CX64" i="2" s="1"/>
  <c r="CR64" i="2"/>
  <c r="BC37" i="2"/>
  <c r="CX37" i="2" s="1"/>
  <c r="CR37" i="2"/>
  <c r="BC41" i="2"/>
  <c r="CX41" i="2" s="1"/>
  <c r="CR41" i="2"/>
  <c r="BC50" i="2"/>
  <c r="CX50" i="2" s="1"/>
  <c r="CR50" i="2"/>
  <c r="BC58" i="2"/>
  <c r="CX58" i="2" s="1"/>
  <c r="CR58" i="2"/>
  <c r="BC66" i="2"/>
  <c r="CX66" i="2" s="1"/>
  <c r="CR66" i="2"/>
  <c r="AZ100" i="2"/>
  <c r="CN100" i="2"/>
  <c r="AZ99" i="2"/>
  <c r="CN99" i="2"/>
  <c r="CD56" i="2"/>
  <c r="CC56" i="2"/>
  <c r="BD36" i="2"/>
  <c r="CU36" i="2"/>
  <c r="BD44" i="2"/>
  <c r="CU44" i="2"/>
  <c r="BD52" i="2"/>
  <c r="CU52" i="2"/>
  <c r="BD68" i="2"/>
  <c r="CU68" i="2"/>
  <c r="BD47" i="2"/>
  <c r="CU47" i="2"/>
  <c r="BD55" i="2"/>
  <c r="CU55" i="2"/>
  <c r="BD63" i="2"/>
  <c r="CU63" i="2"/>
  <c r="BD71" i="2"/>
  <c r="CU71" i="2"/>
  <c r="CF38" i="2"/>
  <c r="CE38" i="2"/>
  <c r="CD68" i="2"/>
  <c r="CC68" i="2"/>
  <c r="AZ94" i="2"/>
  <c r="AZ86" i="2"/>
  <c r="AZ78" i="2"/>
  <c r="AZ18" i="2"/>
  <c r="AZ14" i="2"/>
  <c r="AZ13" i="2"/>
  <c r="AZ89" i="2"/>
  <c r="AZ81" i="2"/>
  <c r="AZ7" i="2"/>
  <c r="AZ9" i="2"/>
  <c r="AZ19" i="2"/>
  <c r="AZ97" i="2"/>
  <c r="AZ91" i="2"/>
  <c r="AZ96" i="2"/>
  <c r="AZ88" i="2"/>
  <c r="AZ80" i="2"/>
  <c r="AZ11" i="2"/>
  <c r="AZ17" i="2"/>
  <c r="AZ8" i="2"/>
  <c r="AZ83" i="2"/>
  <c r="AZ75" i="2"/>
  <c r="AZ21" i="2"/>
  <c r="AZ23" i="2"/>
  <c r="AZ6" i="2"/>
  <c r="CN6" i="2"/>
  <c r="BF93" i="2"/>
  <c r="DA93" i="2" s="1"/>
  <c r="AO100" i="2"/>
  <c r="CJ100" i="2" s="1"/>
  <c r="AO99" i="2"/>
  <c r="CJ99" i="2" s="1"/>
  <c r="AO98" i="2"/>
  <c r="CJ98" i="2" s="1"/>
  <c r="AO97" i="2"/>
  <c r="CJ97" i="2" s="1"/>
  <c r="AO96" i="2"/>
  <c r="CJ96" i="2" s="1"/>
  <c r="AO95" i="2"/>
  <c r="CJ95" i="2" s="1"/>
  <c r="AO92" i="2"/>
  <c r="CJ92" i="2" s="1"/>
  <c r="AO94" i="2"/>
  <c r="CJ94" i="2" s="1"/>
  <c r="AO93" i="2"/>
  <c r="CJ93" i="2" s="1"/>
  <c r="AO91" i="2"/>
  <c r="CJ91" i="2" s="1"/>
  <c r="AO88" i="2"/>
  <c r="CJ88" i="2" s="1"/>
  <c r="AO87" i="2"/>
  <c r="CJ87" i="2" s="1"/>
  <c r="AO84" i="2"/>
  <c r="CJ84" i="2" s="1"/>
  <c r="AO90" i="2"/>
  <c r="CJ90" i="2" s="1"/>
  <c r="AO89" i="2"/>
  <c r="CJ89" i="2" s="1"/>
  <c r="AO86" i="2"/>
  <c r="CJ86" i="2" s="1"/>
  <c r="AO85" i="2"/>
  <c r="CJ85" i="2" s="1"/>
  <c r="AO83" i="2"/>
  <c r="CJ83" i="2" s="1"/>
  <c r="AO80" i="2"/>
  <c r="CJ80" i="2" s="1"/>
  <c r="AO82" i="2"/>
  <c r="CJ82" i="2" s="1"/>
  <c r="AO81" i="2"/>
  <c r="CJ81" i="2" s="1"/>
  <c r="AO78" i="2"/>
  <c r="CJ78" i="2" s="1"/>
  <c r="AO79" i="2"/>
  <c r="CJ79" i="2" s="1"/>
  <c r="AO77" i="2"/>
  <c r="CJ77" i="2" s="1"/>
  <c r="AO76" i="2"/>
  <c r="CJ76" i="2" s="1"/>
  <c r="AO75" i="2"/>
  <c r="CJ75" i="2" s="1"/>
  <c r="AO68" i="2"/>
  <c r="CJ68" i="2" s="1"/>
  <c r="AO69" i="2"/>
  <c r="CJ69" i="2" s="1"/>
  <c r="AO73" i="2"/>
  <c r="CJ73" i="2" s="1"/>
  <c r="AO72" i="2"/>
  <c r="CJ72" i="2" s="1"/>
  <c r="AO74" i="2"/>
  <c r="CJ74" i="2" s="1"/>
  <c r="AO71" i="2"/>
  <c r="CJ71" i="2" s="1"/>
  <c r="AO70" i="2"/>
  <c r="CJ70" i="2" s="1"/>
  <c r="AO67" i="2"/>
  <c r="CJ67" i="2" s="1"/>
  <c r="AO60" i="2"/>
  <c r="CJ60" i="2" s="1"/>
  <c r="AO64" i="2"/>
  <c r="CJ64" i="2" s="1"/>
  <c r="AO59" i="2"/>
  <c r="CJ59" i="2" s="1"/>
  <c r="AO63" i="2"/>
  <c r="CJ63" i="2" s="1"/>
  <c r="AO61" i="2"/>
  <c r="CJ61" i="2" s="1"/>
  <c r="AO58" i="2"/>
  <c r="CJ58" i="2" s="1"/>
  <c r="AO62" i="2"/>
  <c r="CJ62" i="2" s="1"/>
  <c r="AO66" i="2"/>
  <c r="CJ66" i="2" s="1"/>
  <c r="AO65" i="2"/>
  <c r="CJ65" i="2" s="1"/>
  <c r="AM14" i="2"/>
  <c r="CH14" i="2" s="1"/>
  <c r="AQ6" i="2"/>
  <c r="CL6" i="2" s="1"/>
  <c r="AM36" i="2"/>
  <c r="CH36" i="2" s="1"/>
  <c r="AO36" i="2"/>
  <c r="CJ36" i="2" s="1"/>
  <c r="AO39" i="2"/>
  <c r="CJ39" i="2" s="1"/>
  <c r="AM44" i="2"/>
  <c r="CH44" i="2" s="1"/>
  <c r="AQ44" i="2"/>
  <c r="CL44" i="2" s="1"/>
  <c r="AO44" i="2"/>
  <c r="CJ44" i="2" s="1"/>
  <c r="AO32" i="2"/>
  <c r="CJ32" i="2" s="1"/>
  <c r="AQ32" i="2"/>
  <c r="CL32" i="2" s="1"/>
  <c r="AM12" i="2"/>
  <c r="CH12" i="2" s="1"/>
  <c r="AQ17" i="2"/>
  <c r="CL17" i="2" s="1"/>
  <c r="AO30" i="2"/>
  <c r="CJ30" i="2" s="1"/>
  <c r="AM30" i="2"/>
  <c r="CH30" i="2" s="1"/>
  <c r="AQ8" i="2"/>
  <c r="CL8" i="2" s="1"/>
  <c r="AO6" i="2"/>
  <c r="CJ6" i="2" s="1"/>
  <c r="CF6" i="2"/>
  <c r="AM38" i="2"/>
  <c r="CH38" i="2" s="1"/>
  <c r="AQ39" i="2"/>
  <c r="CL39" i="2" s="1"/>
  <c r="AX40" i="2"/>
  <c r="AM40" i="2"/>
  <c r="CH40" i="2" s="1"/>
  <c r="AQ40" i="2"/>
  <c r="CL40" i="2" s="1"/>
  <c r="AO40" i="2"/>
  <c r="CJ40" i="2" s="1"/>
  <c r="AO43" i="2"/>
  <c r="CJ43" i="2" s="1"/>
  <c r="AO45" i="2"/>
  <c r="CJ45" i="2" s="1"/>
  <c r="AQ45" i="2"/>
  <c r="CL45" i="2" s="1"/>
  <c r="AQ46" i="2"/>
  <c r="CL46" i="2" s="1"/>
  <c r="AO46" i="2"/>
  <c r="CJ46" i="2" s="1"/>
  <c r="AX50" i="2"/>
  <c r="AM50" i="2"/>
  <c r="CH50" i="2" s="1"/>
  <c r="AM54" i="2"/>
  <c r="CH54" i="2" s="1"/>
  <c r="AX58" i="2"/>
  <c r="AM58" i="2"/>
  <c r="CH58" i="2" s="1"/>
  <c r="AM62" i="2"/>
  <c r="CH62" i="2" s="1"/>
  <c r="AX66" i="2"/>
  <c r="AM66" i="2"/>
  <c r="CH66" i="2" s="1"/>
  <c r="AQ100" i="2"/>
  <c r="CL100" i="2" s="1"/>
  <c r="AQ99" i="2"/>
  <c r="CL99" i="2" s="1"/>
  <c r="AM97" i="2"/>
  <c r="CH97" i="2" s="1"/>
  <c r="AQ96" i="2"/>
  <c r="CL96" i="2" s="1"/>
  <c r="AQ95" i="2"/>
  <c r="CL95" i="2" s="1"/>
  <c r="AM93" i="2"/>
  <c r="CH93" i="2" s="1"/>
  <c r="AQ92" i="2"/>
  <c r="CL92" i="2" s="1"/>
  <c r="AQ91" i="2"/>
  <c r="CL91" i="2" s="1"/>
  <c r="AM89" i="2"/>
  <c r="CH89" i="2" s="1"/>
  <c r="AQ88" i="2"/>
  <c r="CL88" i="2" s="1"/>
  <c r="AQ87" i="2"/>
  <c r="CL87" i="2" s="1"/>
  <c r="AM85" i="2"/>
  <c r="CH85" i="2" s="1"/>
  <c r="AQ84" i="2"/>
  <c r="CL84" i="2" s="1"/>
  <c r="AQ83" i="2"/>
  <c r="CL83" i="2" s="1"/>
  <c r="AM81" i="2"/>
  <c r="CH81" i="2" s="1"/>
  <c r="AQ80" i="2"/>
  <c r="CL80" i="2" s="1"/>
  <c r="AQ79" i="2"/>
  <c r="CL79" i="2" s="1"/>
  <c r="AM77" i="2"/>
  <c r="CH77" i="2" s="1"/>
  <c r="AQ76" i="2"/>
  <c r="CL76" i="2" s="1"/>
  <c r="AQ75" i="2"/>
  <c r="CL75" i="2" s="1"/>
  <c r="AQ47" i="2"/>
  <c r="CL47" i="2" s="1"/>
  <c r="AQ51" i="2"/>
  <c r="CL51" i="2" s="1"/>
  <c r="AQ55" i="2"/>
  <c r="CL55" i="2" s="1"/>
  <c r="AQ59" i="2"/>
  <c r="CL59" i="2" s="1"/>
  <c r="AQ63" i="2"/>
  <c r="CL63" i="2" s="1"/>
  <c r="AQ67" i="2"/>
  <c r="CL67" i="2" s="1"/>
  <c r="AQ71" i="2"/>
  <c r="CL71" i="2" s="1"/>
  <c r="AM73" i="2"/>
  <c r="CH73" i="2" s="1"/>
  <c r="AM20" i="2"/>
  <c r="CH20" i="2" s="1"/>
  <c r="AO26" i="2"/>
  <c r="CJ26" i="2" s="1"/>
  <c r="AM33" i="2"/>
  <c r="CH33" i="2" s="1"/>
  <c r="AQ9" i="2"/>
  <c r="CL9" i="2" s="1"/>
  <c r="AM6" i="2"/>
  <c r="CH6" i="2" s="1"/>
  <c r="AX37" i="2"/>
  <c r="AM37" i="2"/>
  <c r="CH37" i="2" s="1"/>
  <c r="AM10" i="2"/>
  <c r="CH10" i="2" s="1"/>
  <c r="AQ18" i="2"/>
  <c r="CL18" i="2" s="1"/>
  <c r="AO25" i="2"/>
  <c r="CJ25" i="2" s="1"/>
  <c r="AQ29" i="2"/>
  <c r="CL29" i="2" s="1"/>
  <c r="AM35" i="2"/>
  <c r="CH35" i="2" s="1"/>
  <c r="AM26" i="2"/>
  <c r="CH26" i="2" s="1"/>
  <c r="AO7" i="2"/>
  <c r="CJ7" i="2" s="1"/>
  <c r="AQ7" i="2"/>
  <c r="CL7" i="2" s="1"/>
  <c r="AQ21" i="2"/>
  <c r="CL21" i="2" s="1"/>
  <c r="AO33" i="2"/>
  <c r="CJ33" i="2" s="1"/>
  <c r="AQ19" i="2"/>
  <c r="CL19" i="2" s="1"/>
  <c r="AQ16" i="2"/>
  <c r="CL16" i="2" s="1"/>
  <c r="AO34" i="2"/>
  <c r="CJ34" i="2" s="1"/>
  <c r="AO37" i="2"/>
  <c r="CJ37" i="2" s="1"/>
  <c r="AQ37" i="2"/>
  <c r="CL37" i="2" s="1"/>
  <c r="AQ38" i="2"/>
  <c r="CL38" i="2" s="1"/>
  <c r="AO38" i="2"/>
  <c r="CJ38" i="2" s="1"/>
  <c r="AM45" i="2"/>
  <c r="CH45" i="2" s="1"/>
  <c r="AQ50" i="2"/>
  <c r="CL50" i="2" s="1"/>
  <c r="AO50" i="2"/>
  <c r="CJ50" i="2" s="1"/>
  <c r="AQ54" i="2"/>
  <c r="CL54" i="2" s="1"/>
  <c r="AO54" i="2"/>
  <c r="CJ54" i="2" s="1"/>
  <c r="AQ58" i="2"/>
  <c r="CL58" i="2" s="1"/>
  <c r="AQ62" i="2"/>
  <c r="CL62" i="2" s="1"/>
  <c r="AQ66" i="2"/>
  <c r="CL66" i="2" s="1"/>
  <c r="AQ70" i="2"/>
  <c r="CL70" i="2" s="1"/>
  <c r="AM72" i="2"/>
  <c r="CH72" i="2" s="1"/>
  <c r="AM100" i="2"/>
  <c r="CH100" i="2" s="1"/>
  <c r="AM96" i="2"/>
  <c r="CH96" i="2" s="1"/>
  <c r="AM92" i="2"/>
  <c r="CH92" i="2" s="1"/>
  <c r="AM88" i="2"/>
  <c r="CH88" i="2" s="1"/>
  <c r="AM84" i="2"/>
  <c r="CH84" i="2" s="1"/>
  <c r="AM80" i="2"/>
  <c r="CH80" i="2" s="1"/>
  <c r="AM76" i="2"/>
  <c r="CH76" i="2" s="1"/>
  <c r="AQ10" i="2"/>
  <c r="CL10" i="2" s="1"/>
  <c r="AO11" i="2"/>
  <c r="CJ11" i="2" s="1"/>
  <c r="AM11" i="2"/>
  <c r="CH11" i="2" s="1"/>
  <c r="AM25" i="2"/>
  <c r="CH25" i="2" s="1"/>
  <c r="AO35" i="2"/>
  <c r="CJ35" i="2" s="1"/>
  <c r="AQ13" i="2"/>
  <c r="CL13" i="2" s="1"/>
  <c r="AQ12" i="2"/>
  <c r="CL12" i="2" s="1"/>
  <c r="AQ28" i="2"/>
  <c r="CL28" i="2" s="1"/>
  <c r="AQ14" i="2"/>
  <c r="CL14" i="2" s="1"/>
  <c r="AO15" i="2"/>
  <c r="CJ15" i="2" s="1"/>
  <c r="AM15" i="2"/>
  <c r="CH15" i="2" s="1"/>
  <c r="AQ27" i="2"/>
  <c r="CL27" i="2" s="1"/>
  <c r="AM43" i="2"/>
  <c r="CH43" i="2" s="1"/>
  <c r="AQ31" i="2"/>
  <c r="CL31" i="2" s="1"/>
  <c r="AO22" i="2"/>
  <c r="CJ22" i="2" s="1"/>
  <c r="AM22" i="2"/>
  <c r="CH22" i="2" s="1"/>
  <c r="AO24" i="2"/>
  <c r="CJ24" i="2" s="1"/>
  <c r="AM24" i="2"/>
  <c r="CH24" i="2" s="1"/>
  <c r="AO20" i="2"/>
  <c r="CJ20" i="2" s="1"/>
  <c r="AQ23" i="2"/>
  <c r="CL23" i="2" s="1"/>
  <c r="AW17" i="2"/>
  <c r="AW6" i="2"/>
  <c r="CD6" i="2"/>
  <c r="AW29" i="2"/>
  <c r="AW21" i="2"/>
  <c r="AW19" i="2"/>
  <c r="AW45" i="2"/>
  <c r="AW99" i="2"/>
  <c r="AW95" i="2"/>
  <c r="AW91" i="2"/>
  <c r="AW87" i="2"/>
  <c r="AW83" i="2"/>
  <c r="AW79" i="2"/>
  <c r="AW75" i="2"/>
  <c r="AW47" i="2"/>
  <c r="AW51" i="2"/>
  <c r="AW55" i="2"/>
  <c r="AW59" i="2"/>
  <c r="AW63" i="2"/>
  <c r="AW67" i="2"/>
  <c r="AW71" i="2"/>
  <c r="AW13" i="2"/>
  <c r="AW27" i="2"/>
  <c r="AW8" i="2"/>
  <c r="AW39" i="2"/>
  <c r="AO17" i="2"/>
  <c r="CJ17" i="2" s="1"/>
  <c r="AM17" i="2"/>
  <c r="CH17" i="2" s="1"/>
  <c r="AQ30" i="2"/>
  <c r="CL30" i="2" s="1"/>
  <c r="AO8" i="2"/>
  <c r="CJ8" i="2" s="1"/>
  <c r="AX36" i="2"/>
  <c r="AQ36" i="2"/>
  <c r="CL36" i="2" s="1"/>
  <c r="AM42" i="2"/>
  <c r="CH42" i="2" s="1"/>
  <c r="AQ43" i="2"/>
  <c r="CL43" i="2" s="1"/>
  <c r="AX44" i="2"/>
  <c r="AX48" i="2"/>
  <c r="AM48" i="2"/>
  <c r="CH48" i="2" s="1"/>
  <c r="AQ48" i="2"/>
  <c r="CL48" i="2" s="1"/>
  <c r="AO48" i="2"/>
  <c r="CJ48" i="2" s="1"/>
  <c r="AX52" i="2"/>
  <c r="AM52" i="2"/>
  <c r="CH52" i="2" s="1"/>
  <c r="AQ52" i="2"/>
  <c r="CL52" i="2" s="1"/>
  <c r="AO52" i="2"/>
  <c r="CJ52" i="2" s="1"/>
  <c r="AX56" i="2"/>
  <c r="AM56" i="2"/>
  <c r="CH56" i="2" s="1"/>
  <c r="AQ56" i="2"/>
  <c r="CL56" i="2" s="1"/>
  <c r="AO56" i="2"/>
  <c r="CJ56" i="2" s="1"/>
  <c r="AX60" i="2"/>
  <c r="AM60" i="2"/>
  <c r="CH60" i="2" s="1"/>
  <c r="AQ60" i="2"/>
  <c r="CL60" i="2" s="1"/>
  <c r="AX64" i="2"/>
  <c r="AM64" i="2"/>
  <c r="CH64" i="2" s="1"/>
  <c r="AQ64" i="2"/>
  <c r="CL64" i="2" s="1"/>
  <c r="AX68" i="2"/>
  <c r="AM68" i="2"/>
  <c r="CH68" i="2" s="1"/>
  <c r="AQ68" i="2"/>
  <c r="CL68" i="2" s="1"/>
  <c r="AQ72" i="2"/>
  <c r="CL72" i="2" s="1"/>
  <c r="AQ98" i="2"/>
  <c r="CL98" i="2" s="1"/>
  <c r="AQ97" i="2"/>
  <c r="CL97" i="2" s="1"/>
  <c r="AQ94" i="2"/>
  <c r="CL94" i="2" s="1"/>
  <c r="AQ93" i="2"/>
  <c r="CL93" i="2" s="1"/>
  <c r="AQ90" i="2"/>
  <c r="CL90" i="2" s="1"/>
  <c r="AQ89" i="2"/>
  <c r="CL89" i="2" s="1"/>
  <c r="AQ86" i="2"/>
  <c r="CL86" i="2" s="1"/>
  <c r="AQ85" i="2"/>
  <c r="CL85" i="2" s="1"/>
  <c r="AQ82" i="2"/>
  <c r="CL82" i="2" s="1"/>
  <c r="AQ81" i="2"/>
  <c r="CL81" i="2" s="1"/>
  <c r="AQ78" i="2"/>
  <c r="CL78" i="2" s="1"/>
  <c r="AQ77" i="2"/>
  <c r="CL77" i="2" s="1"/>
  <c r="AQ74" i="2"/>
  <c r="CL74" i="2" s="1"/>
  <c r="AM18" i="2"/>
  <c r="CH18" i="2" s="1"/>
  <c r="AO47" i="2"/>
  <c r="CJ47" i="2" s="1"/>
  <c r="AM49" i="2"/>
  <c r="CH49" i="2" s="1"/>
  <c r="AO51" i="2"/>
  <c r="CJ51" i="2" s="1"/>
  <c r="AM53" i="2"/>
  <c r="CH53" i="2" s="1"/>
  <c r="AO55" i="2"/>
  <c r="CJ55" i="2" s="1"/>
  <c r="AM57" i="2"/>
  <c r="CH57" i="2" s="1"/>
  <c r="AM61" i="2"/>
  <c r="CH61" i="2" s="1"/>
  <c r="AM65" i="2"/>
  <c r="CH65" i="2" s="1"/>
  <c r="AM69" i="2"/>
  <c r="CH69" i="2" s="1"/>
  <c r="AX20" i="2"/>
  <c r="AQ26" i="2"/>
  <c r="CL26" i="2" s="1"/>
  <c r="AO9" i="2"/>
  <c r="CJ9" i="2" s="1"/>
  <c r="AM9" i="2"/>
  <c r="CH9" i="2" s="1"/>
  <c r="AM16" i="2"/>
  <c r="CH16" i="2" s="1"/>
  <c r="AX41" i="2"/>
  <c r="AM41" i="2"/>
  <c r="CH41" i="2" s="1"/>
  <c r="AO18" i="2"/>
  <c r="CJ18" i="2" s="1"/>
  <c r="AQ25" i="2"/>
  <c r="CL25" i="2" s="1"/>
  <c r="AO29" i="2"/>
  <c r="CJ29" i="2" s="1"/>
  <c r="AM29" i="2"/>
  <c r="CH29" i="2" s="1"/>
  <c r="AO21" i="2"/>
  <c r="CJ21" i="2" s="1"/>
  <c r="AM21" i="2"/>
  <c r="CH21" i="2" s="1"/>
  <c r="AQ33" i="2"/>
  <c r="CL33" i="2" s="1"/>
  <c r="AM28" i="2"/>
  <c r="CH28" i="2" s="1"/>
  <c r="AO19" i="2"/>
  <c r="CJ19" i="2" s="1"/>
  <c r="AM19" i="2"/>
  <c r="CH19" i="2" s="1"/>
  <c r="AO16" i="2"/>
  <c r="CJ16" i="2" s="1"/>
  <c r="AQ34" i="2"/>
  <c r="CL34" i="2" s="1"/>
  <c r="AO41" i="2"/>
  <c r="CJ41" i="2" s="1"/>
  <c r="AQ41" i="2"/>
  <c r="CL41" i="2" s="1"/>
  <c r="AQ42" i="2"/>
  <c r="CL42" i="2" s="1"/>
  <c r="AO42" i="2"/>
  <c r="CJ42" i="2" s="1"/>
  <c r="AM46" i="2"/>
  <c r="CH46" i="2" s="1"/>
  <c r="AM31" i="2"/>
  <c r="CH31" i="2" s="1"/>
  <c r="AM70" i="2"/>
  <c r="CH70" i="2" s="1"/>
  <c r="AM99" i="2"/>
  <c r="CH99" i="2" s="1"/>
  <c r="AM98" i="2"/>
  <c r="CH98" i="2" s="1"/>
  <c r="AM95" i="2"/>
  <c r="CH95" i="2" s="1"/>
  <c r="AM94" i="2"/>
  <c r="CH94" i="2" s="1"/>
  <c r="AM91" i="2"/>
  <c r="CH91" i="2" s="1"/>
  <c r="AM90" i="2"/>
  <c r="CH90" i="2" s="1"/>
  <c r="AM87" i="2"/>
  <c r="CH87" i="2" s="1"/>
  <c r="AM86" i="2"/>
  <c r="CH86" i="2" s="1"/>
  <c r="AM83" i="2"/>
  <c r="CH83" i="2" s="1"/>
  <c r="AM82" i="2"/>
  <c r="CH82" i="2" s="1"/>
  <c r="AM79" i="2"/>
  <c r="CH79" i="2" s="1"/>
  <c r="AM78" i="2"/>
  <c r="CH78" i="2" s="1"/>
  <c r="AM75" i="2"/>
  <c r="CH75" i="2" s="1"/>
  <c r="AM74" i="2"/>
  <c r="CH74" i="2" s="1"/>
  <c r="AO10" i="2"/>
  <c r="CJ10" i="2" s="1"/>
  <c r="AQ11" i="2"/>
  <c r="CL11" i="2" s="1"/>
  <c r="AM47" i="2"/>
  <c r="CH47" i="2" s="1"/>
  <c r="AO49" i="2"/>
  <c r="CJ49" i="2" s="1"/>
  <c r="AQ49" i="2"/>
  <c r="CL49" i="2" s="1"/>
  <c r="AM51" i="2"/>
  <c r="CH51" i="2" s="1"/>
  <c r="AO53" i="2"/>
  <c r="CJ53" i="2" s="1"/>
  <c r="AQ53" i="2"/>
  <c r="CL53" i="2" s="1"/>
  <c r="AM55" i="2"/>
  <c r="CH55" i="2" s="1"/>
  <c r="AO57" i="2"/>
  <c r="CJ57" i="2" s="1"/>
  <c r="AQ57" i="2"/>
  <c r="CL57" i="2" s="1"/>
  <c r="AM59" i="2"/>
  <c r="CH59" i="2" s="1"/>
  <c r="AQ61" i="2"/>
  <c r="CL61" i="2" s="1"/>
  <c r="AM63" i="2"/>
  <c r="CH63" i="2" s="1"/>
  <c r="AQ65" i="2"/>
  <c r="CL65" i="2" s="1"/>
  <c r="AM67" i="2"/>
  <c r="CH67" i="2" s="1"/>
  <c r="AQ69" i="2"/>
  <c r="CL69" i="2" s="1"/>
  <c r="AM71" i="2"/>
  <c r="CH71" i="2" s="1"/>
  <c r="AQ73" i="2"/>
  <c r="CL73" i="2" s="1"/>
  <c r="AM23" i="2"/>
  <c r="CH23" i="2" s="1"/>
  <c r="AM32" i="2"/>
  <c r="CH32" i="2" s="1"/>
  <c r="AQ35" i="2"/>
  <c r="CL35" i="2" s="1"/>
  <c r="AO13" i="2"/>
  <c r="CJ13" i="2" s="1"/>
  <c r="AM13" i="2"/>
  <c r="CH13" i="2" s="1"/>
  <c r="AM7" i="2"/>
  <c r="CH7" i="2" s="1"/>
  <c r="AO12" i="2"/>
  <c r="CJ12" i="2" s="1"/>
  <c r="AO28" i="2"/>
  <c r="CJ28" i="2" s="1"/>
  <c r="AO14" i="2"/>
  <c r="CJ14" i="2" s="1"/>
  <c r="AQ15" i="2"/>
  <c r="CL15" i="2" s="1"/>
  <c r="AO27" i="2"/>
  <c r="CJ27" i="2" s="1"/>
  <c r="AM27" i="2"/>
  <c r="CH27" i="2" s="1"/>
  <c r="AM8" i="2"/>
  <c r="CH8" i="2" s="1"/>
  <c r="AM34" i="2"/>
  <c r="CH34" i="2" s="1"/>
  <c r="AM39" i="2"/>
  <c r="CH39" i="2" s="1"/>
  <c r="AO31" i="2"/>
  <c r="CJ31" i="2" s="1"/>
  <c r="AQ22" i="2"/>
  <c r="CL22" i="2" s="1"/>
  <c r="AQ24" i="2"/>
  <c r="CL24" i="2" s="1"/>
  <c r="AQ20" i="2"/>
  <c r="CL20" i="2" s="1"/>
  <c r="AO23" i="2"/>
  <c r="CJ23" i="2" s="1"/>
  <c r="AW26" i="2"/>
  <c r="AW46" i="2"/>
  <c r="AW72" i="2"/>
  <c r="AW100" i="2"/>
  <c r="AW96" i="2"/>
  <c r="AW92" i="2"/>
  <c r="AW88" i="2"/>
  <c r="AW84" i="2"/>
  <c r="AW80" i="2"/>
  <c r="AW76" i="2"/>
  <c r="AW25" i="2"/>
  <c r="AW32" i="2"/>
  <c r="AW7" i="2"/>
  <c r="AW34" i="2"/>
  <c r="AW43" i="2"/>
  <c r="AW22" i="2"/>
  <c r="AW24" i="2"/>
  <c r="CU61" i="2" l="1"/>
  <c r="DD71" i="2"/>
  <c r="DE71" i="2"/>
  <c r="DD63" i="2"/>
  <c r="DE63" i="2"/>
  <c r="DD55" i="2"/>
  <c r="DE55" i="2"/>
  <c r="DD47" i="2"/>
  <c r="DE47" i="2"/>
  <c r="DD68" i="2"/>
  <c r="DE68" i="2"/>
  <c r="DD52" i="2"/>
  <c r="DE52" i="2"/>
  <c r="DD44" i="2"/>
  <c r="DE44" i="2"/>
  <c r="DD36" i="2"/>
  <c r="DE36" i="2"/>
  <c r="DD20" i="2"/>
  <c r="DE20" i="2"/>
  <c r="DD67" i="2"/>
  <c r="DE67" i="2"/>
  <c r="DD59" i="2"/>
  <c r="DE59" i="2"/>
  <c r="DD51" i="2"/>
  <c r="DE51" i="2"/>
  <c r="DD60" i="2"/>
  <c r="DE60" i="2"/>
  <c r="DD46" i="2"/>
  <c r="DE46" i="2"/>
  <c r="DD38" i="2"/>
  <c r="DE38" i="2"/>
  <c r="DD87" i="2"/>
  <c r="DE87" i="2"/>
  <c r="DD79" i="2"/>
  <c r="DE79" i="2"/>
  <c r="DD74" i="2"/>
  <c r="DE74" i="2"/>
  <c r="DD25" i="2"/>
  <c r="DE25" i="2"/>
  <c r="DD62" i="2"/>
  <c r="DE62" i="2"/>
  <c r="DD61" i="2"/>
  <c r="DE61" i="2"/>
  <c r="DD10" i="2"/>
  <c r="DE10" i="2"/>
  <c r="DD49" i="2"/>
  <c r="DE49" i="2"/>
  <c r="DD12" i="2"/>
  <c r="DE12" i="2"/>
  <c r="DD29" i="2"/>
  <c r="DE29" i="2"/>
  <c r="DD54" i="2"/>
  <c r="DE54" i="2"/>
  <c r="DD77" i="2"/>
  <c r="DE77" i="2"/>
  <c r="DD57" i="2"/>
  <c r="DE57" i="2"/>
  <c r="DD70" i="2"/>
  <c r="DE70" i="2"/>
  <c r="DD32" i="2"/>
  <c r="DE32" i="2"/>
  <c r="DD22" i="2"/>
  <c r="DE22" i="2"/>
  <c r="BF97" i="2"/>
  <c r="DA97" i="2" s="1"/>
  <c r="BC73" i="2"/>
  <c r="CX73" i="2" s="1"/>
  <c r="CU35" i="2"/>
  <c r="CY73" i="2"/>
  <c r="CU73" i="2"/>
  <c r="CR73" i="2"/>
  <c r="BC16" i="2"/>
  <c r="CX16" i="2" s="1"/>
  <c r="CR18" i="2"/>
  <c r="BC53" i="2"/>
  <c r="CX53" i="2" s="1"/>
  <c r="BF90" i="2"/>
  <c r="DA90" i="2" s="1"/>
  <c r="CR54" i="2"/>
  <c r="BC54" i="2"/>
  <c r="CX54" i="2" s="1"/>
  <c r="AX53" i="2"/>
  <c r="CS53" i="2" s="1"/>
  <c r="CR70" i="2"/>
  <c r="AX70" i="2"/>
  <c r="CS70" i="2" s="1"/>
  <c r="BC69" i="2"/>
  <c r="CX69" i="2" s="1"/>
  <c r="AX69" i="2"/>
  <c r="CS69" i="2" s="1"/>
  <c r="CR35" i="2"/>
  <c r="CR62" i="2"/>
  <c r="AX35" i="2"/>
  <c r="CS35" i="2" s="1"/>
  <c r="AX62" i="2"/>
  <c r="CS62" i="2" s="1"/>
  <c r="BC30" i="2"/>
  <c r="CX30" i="2" s="1"/>
  <c r="AX30" i="2"/>
  <c r="CS30" i="2" s="1"/>
  <c r="CY42" i="2"/>
  <c r="AX65" i="2"/>
  <c r="AY65" i="2" s="1"/>
  <c r="AX57" i="2"/>
  <c r="CS57" i="2" s="1"/>
  <c r="CR61" i="2"/>
  <c r="BC57" i="2"/>
  <c r="CX57" i="2" s="1"/>
  <c r="BC61" i="2"/>
  <c r="CX61" i="2" s="1"/>
  <c r="BG53" i="2"/>
  <c r="DB53" i="2" s="1"/>
  <c r="BG65" i="2"/>
  <c r="DB65" i="2" s="1"/>
  <c r="CU93" i="2"/>
  <c r="CR65" i="2"/>
  <c r="AX10" i="2"/>
  <c r="AY10" i="2" s="1"/>
  <c r="CR10" i="2"/>
  <c r="BD22" i="2"/>
  <c r="BG22" i="2" s="1"/>
  <c r="DB22" i="2" s="1"/>
  <c r="BG35" i="2"/>
  <c r="DB35" i="2" s="1"/>
  <c r="BC49" i="2"/>
  <c r="CX49" i="2" s="1"/>
  <c r="AX49" i="2"/>
  <c r="CS49" i="2" s="1"/>
  <c r="CU65" i="2"/>
  <c r="CU28" i="2"/>
  <c r="BD49" i="2"/>
  <c r="BG49" i="2" s="1"/>
  <c r="DB49" i="2" s="1"/>
  <c r="BC12" i="2"/>
  <c r="CX12" i="2" s="1"/>
  <c r="BD69" i="2"/>
  <c r="CU69" i="2"/>
  <c r="BG30" i="2"/>
  <c r="DB30" i="2" s="1"/>
  <c r="BD29" i="2"/>
  <c r="BG29" i="2" s="1"/>
  <c r="DB29" i="2" s="1"/>
  <c r="CU85" i="2"/>
  <c r="CU90" i="2"/>
  <c r="BD77" i="2"/>
  <c r="CY77" i="2" s="1"/>
  <c r="BD74" i="2"/>
  <c r="CY74" i="2" s="1"/>
  <c r="BC38" i="2"/>
  <c r="CX38" i="2" s="1"/>
  <c r="CU84" i="2"/>
  <c r="CU33" i="2"/>
  <c r="CU15" i="2"/>
  <c r="BD32" i="2"/>
  <c r="BG32" i="2" s="1"/>
  <c r="DB32" i="2" s="1"/>
  <c r="CR90" i="2"/>
  <c r="BC28" i="2"/>
  <c r="CX28" i="2" s="1"/>
  <c r="AX90" i="2"/>
  <c r="CS90" i="2" s="1"/>
  <c r="BF89" i="2"/>
  <c r="DA89" i="2" s="1"/>
  <c r="CR23" i="2"/>
  <c r="BC78" i="2"/>
  <c r="CX78" i="2" s="1"/>
  <c r="CU95" i="2"/>
  <c r="BD25" i="2"/>
  <c r="CY25" i="2" s="1"/>
  <c r="AX23" i="2"/>
  <c r="CS23" i="2" s="1"/>
  <c r="AX28" i="2"/>
  <c r="CS28" i="2" s="1"/>
  <c r="AX16" i="2"/>
  <c r="CS16" i="2" s="1"/>
  <c r="AX78" i="2"/>
  <c r="CS78" i="2" s="1"/>
  <c r="BF81" i="2"/>
  <c r="DA81" i="2" s="1"/>
  <c r="BC14" i="2"/>
  <c r="CX14" i="2" s="1"/>
  <c r="BC74" i="2"/>
  <c r="CX74" i="2" s="1"/>
  <c r="CR86" i="2"/>
  <c r="BD79" i="2"/>
  <c r="BG79" i="2" s="1"/>
  <c r="DB79" i="2" s="1"/>
  <c r="CU76" i="2"/>
  <c r="CU98" i="2"/>
  <c r="AX12" i="2"/>
  <c r="AY12" i="2" s="1"/>
  <c r="BC94" i="2"/>
  <c r="BE93" i="2"/>
  <c r="AX33" i="2"/>
  <c r="AY33" i="2" s="1"/>
  <c r="AX77" i="2"/>
  <c r="CS77" i="2" s="1"/>
  <c r="AX42" i="2"/>
  <c r="AY42" i="2" s="1"/>
  <c r="AX94" i="2"/>
  <c r="CS94" i="2" s="1"/>
  <c r="BC31" i="2"/>
  <c r="CX31" i="2" s="1"/>
  <c r="BC82" i="2"/>
  <c r="CX82" i="2" s="1"/>
  <c r="BE20" i="2"/>
  <c r="CZ20" i="2" s="1"/>
  <c r="BD12" i="2"/>
  <c r="CU16" i="2"/>
  <c r="AX9" i="2"/>
  <c r="CS9" i="2" s="1"/>
  <c r="AX14" i="2"/>
  <c r="AY14" i="2" s="1"/>
  <c r="AX74" i="2"/>
  <c r="AY74" i="2" s="1"/>
  <c r="AX86" i="2"/>
  <c r="CS86" i="2" s="1"/>
  <c r="BE70" i="2"/>
  <c r="CZ70" i="2" s="1"/>
  <c r="BE36" i="2"/>
  <c r="BE68" i="2"/>
  <c r="BE52" i="2"/>
  <c r="BE44" i="2"/>
  <c r="CZ44" i="2" s="1"/>
  <c r="BE60" i="2"/>
  <c r="BD87" i="2"/>
  <c r="BG87" i="2" s="1"/>
  <c r="DB87" i="2" s="1"/>
  <c r="BC42" i="2"/>
  <c r="CX42" i="2" s="1"/>
  <c r="CR15" i="2"/>
  <c r="AX31" i="2"/>
  <c r="CS31" i="2" s="1"/>
  <c r="AX93" i="2"/>
  <c r="CS93" i="2" s="1"/>
  <c r="AX38" i="2"/>
  <c r="AY38" i="2" s="1"/>
  <c r="AX11" i="2"/>
  <c r="CS11" i="2" s="1"/>
  <c r="BC33" i="2"/>
  <c r="CX33" i="2" s="1"/>
  <c r="BC98" i="2"/>
  <c r="CU92" i="2"/>
  <c r="CU27" i="2"/>
  <c r="CU82" i="2"/>
  <c r="CU31" i="2"/>
  <c r="BE90" i="2"/>
  <c r="BC11" i="2"/>
  <c r="CX11" i="2" s="1"/>
  <c r="CX15" i="2"/>
  <c r="BE15" i="2"/>
  <c r="BE85" i="2"/>
  <c r="AX85" i="2"/>
  <c r="AY85" i="2" s="1"/>
  <c r="AX18" i="2"/>
  <c r="AY18" i="2" s="1"/>
  <c r="AX15" i="2"/>
  <c r="AY15" i="2" s="1"/>
  <c r="AX82" i="2"/>
  <c r="AY82" i="2" s="1"/>
  <c r="AX98" i="2"/>
  <c r="CS98" i="2" s="1"/>
  <c r="BE62" i="2"/>
  <c r="AX81" i="2"/>
  <c r="CS81" i="2" s="1"/>
  <c r="AX89" i="2"/>
  <c r="CS89" i="2" s="1"/>
  <c r="AX97" i="2"/>
  <c r="CS97" i="2" s="1"/>
  <c r="BF37" i="2"/>
  <c r="DA37" i="2" s="1"/>
  <c r="BE35" i="2"/>
  <c r="BF86" i="2"/>
  <c r="DA86" i="2" s="1"/>
  <c r="BF85" i="2"/>
  <c r="DA85" i="2" s="1"/>
  <c r="BE10" i="2"/>
  <c r="BF23" i="2"/>
  <c r="DA23" i="2" s="1"/>
  <c r="BE65" i="2"/>
  <c r="BF41" i="2"/>
  <c r="DA41" i="2" s="1"/>
  <c r="BC24" i="2"/>
  <c r="CX24" i="2" s="1"/>
  <c r="CR24" i="2"/>
  <c r="BC43" i="2"/>
  <c r="CX43" i="2" s="1"/>
  <c r="CR43" i="2"/>
  <c r="BC7" i="2"/>
  <c r="CX7" i="2" s="1"/>
  <c r="CR7" i="2"/>
  <c r="BC25" i="2"/>
  <c r="CX25" i="2" s="1"/>
  <c r="CR25" i="2"/>
  <c r="BC80" i="2"/>
  <c r="CX80" i="2" s="1"/>
  <c r="CR80" i="2"/>
  <c r="BC88" i="2"/>
  <c r="CX88" i="2" s="1"/>
  <c r="CR88" i="2"/>
  <c r="BC96" i="2"/>
  <c r="CX96" i="2" s="1"/>
  <c r="CR96" i="2"/>
  <c r="BC72" i="2"/>
  <c r="CX72" i="2" s="1"/>
  <c r="CR72" i="2"/>
  <c r="BC26" i="2"/>
  <c r="CX26" i="2" s="1"/>
  <c r="CR26" i="2"/>
  <c r="CQ39" i="2"/>
  <c r="CO39" i="2"/>
  <c r="CQ33" i="2"/>
  <c r="CO33" i="2"/>
  <c r="CQ76" i="2"/>
  <c r="CO76" i="2"/>
  <c r="CQ84" i="2"/>
  <c r="CO84" i="2"/>
  <c r="CQ92" i="2"/>
  <c r="CO92" i="2"/>
  <c r="CQ100" i="2"/>
  <c r="CO100" i="2"/>
  <c r="CQ70" i="2"/>
  <c r="CO70" i="2"/>
  <c r="CQ62" i="2"/>
  <c r="CO62" i="2"/>
  <c r="CQ54" i="2"/>
  <c r="CO54" i="2"/>
  <c r="CQ38" i="2"/>
  <c r="CO38" i="2"/>
  <c r="CQ14" i="2"/>
  <c r="CO14" i="2"/>
  <c r="CQ37" i="2"/>
  <c r="CO37" i="2"/>
  <c r="CQ32" i="2"/>
  <c r="CO32" i="2"/>
  <c r="CQ73" i="2"/>
  <c r="CO73" i="2"/>
  <c r="CQ75" i="2"/>
  <c r="CO75" i="2"/>
  <c r="CQ79" i="2"/>
  <c r="CO79" i="2"/>
  <c r="CQ83" i="2"/>
  <c r="CO83" i="2"/>
  <c r="CQ87" i="2"/>
  <c r="CO87" i="2"/>
  <c r="CQ91" i="2"/>
  <c r="CO91" i="2"/>
  <c r="CQ95" i="2"/>
  <c r="CO95" i="2"/>
  <c r="CQ99" i="2"/>
  <c r="CO99" i="2"/>
  <c r="AY68" i="2"/>
  <c r="CS68" i="2"/>
  <c r="AY60" i="2"/>
  <c r="CS60" i="2"/>
  <c r="AY56" i="2"/>
  <c r="CS56" i="2"/>
  <c r="AY52" i="2"/>
  <c r="CS52" i="2"/>
  <c r="AY48" i="2"/>
  <c r="CS48" i="2"/>
  <c r="AY44" i="2"/>
  <c r="CS44" i="2"/>
  <c r="CQ35" i="2"/>
  <c r="CO35" i="2"/>
  <c r="BC8" i="2"/>
  <c r="CX8" i="2" s="1"/>
  <c r="CR8" i="2"/>
  <c r="BC13" i="2"/>
  <c r="CX13" i="2" s="1"/>
  <c r="CR13" i="2"/>
  <c r="BC67" i="2"/>
  <c r="CX67" i="2" s="1"/>
  <c r="CR67" i="2"/>
  <c r="BC59" i="2"/>
  <c r="CX59" i="2" s="1"/>
  <c r="CR59" i="2"/>
  <c r="BC51" i="2"/>
  <c r="CX51" i="2" s="1"/>
  <c r="CR51" i="2"/>
  <c r="BC75" i="2"/>
  <c r="CX75" i="2" s="1"/>
  <c r="CR75" i="2"/>
  <c r="BC83" i="2"/>
  <c r="CX83" i="2" s="1"/>
  <c r="CR83" i="2"/>
  <c r="BC91" i="2"/>
  <c r="CX91" i="2" s="1"/>
  <c r="CR91" i="2"/>
  <c r="BC99" i="2"/>
  <c r="CR99" i="2"/>
  <c r="BC19" i="2"/>
  <c r="CX19" i="2" s="1"/>
  <c r="CR19" i="2"/>
  <c r="BC29" i="2"/>
  <c r="CX29" i="2" s="1"/>
  <c r="CR29" i="2"/>
  <c r="CQ29" i="2"/>
  <c r="CO29" i="2"/>
  <c r="CQ20" i="2"/>
  <c r="CO20" i="2"/>
  <c r="CQ67" i="2"/>
  <c r="CO67" i="2"/>
  <c r="CQ74" i="2"/>
  <c r="CO74" i="2"/>
  <c r="CQ78" i="2"/>
  <c r="CO78" i="2"/>
  <c r="CQ82" i="2"/>
  <c r="CO82" i="2"/>
  <c r="CQ86" i="2"/>
  <c r="CO86" i="2"/>
  <c r="CQ90" i="2"/>
  <c r="CO90" i="2"/>
  <c r="CQ94" i="2"/>
  <c r="CO94" i="2"/>
  <c r="CQ98" i="2"/>
  <c r="CO98" i="2"/>
  <c r="CQ17" i="2"/>
  <c r="CO17" i="2"/>
  <c r="CQ22" i="2"/>
  <c r="CO22" i="2"/>
  <c r="CQ15" i="2"/>
  <c r="CO15" i="2"/>
  <c r="CQ23" i="2"/>
  <c r="CO23" i="2"/>
  <c r="CQ69" i="2"/>
  <c r="CO69" i="2"/>
  <c r="CQ65" i="2"/>
  <c r="CO65" i="2"/>
  <c r="CQ61" i="2"/>
  <c r="CO61" i="2"/>
  <c r="CQ57" i="2"/>
  <c r="CO57" i="2"/>
  <c r="CQ53" i="2"/>
  <c r="CO53" i="2"/>
  <c r="CQ49" i="2"/>
  <c r="CO49" i="2"/>
  <c r="CQ72" i="2"/>
  <c r="CO72" i="2"/>
  <c r="CQ64" i="2"/>
  <c r="CO64" i="2"/>
  <c r="CQ56" i="2"/>
  <c r="CO56" i="2"/>
  <c r="AY54" i="2"/>
  <c r="CS54" i="2"/>
  <c r="CQ48" i="2"/>
  <c r="CO48" i="2"/>
  <c r="CQ44" i="2"/>
  <c r="CO44" i="2"/>
  <c r="CQ28" i="2"/>
  <c r="CO28" i="2"/>
  <c r="BD23" i="2"/>
  <c r="BE23" i="2" s="1"/>
  <c r="CU23" i="2"/>
  <c r="BD75" i="2"/>
  <c r="CU75" i="2"/>
  <c r="BD8" i="2"/>
  <c r="CU8" i="2"/>
  <c r="BD11" i="2"/>
  <c r="CU11" i="2"/>
  <c r="BD88" i="2"/>
  <c r="CU88" i="2"/>
  <c r="BD91" i="2"/>
  <c r="CU91" i="2"/>
  <c r="BD19" i="2"/>
  <c r="CU19" i="2"/>
  <c r="BD7" i="2"/>
  <c r="CU7" i="2"/>
  <c r="BD89" i="2"/>
  <c r="BE89" i="2" s="1"/>
  <c r="CU89" i="2"/>
  <c r="BD14" i="2"/>
  <c r="CU14" i="2"/>
  <c r="BD78" i="2"/>
  <c r="CU78" i="2"/>
  <c r="BD94" i="2"/>
  <c r="CU94" i="2"/>
  <c r="BG71" i="2"/>
  <c r="DB71" i="2" s="1"/>
  <c r="CY71" i="2"/>
  <c r="BG63" i="2"/>
  <c r="DB63" i="2" s="1"/>
  <c r="CY63" i="2"/>
  <c r="BG55" i="2"/>
  <c r="DB55" i="2" s="1"/>
  <c r="CY55" i="2"/>
  <c r="BG47" i="2"/>
  <c r="DB47" i="2" s="1"/>
  <c r="CY47" i="2"/>
  <c r="BG68" i="2"/>
  <c r="DB68" i="2" s="1"/>
  <c r="CY68" i="2"/>
  <c r="BG52" i="2"/>
  <c r="DB52" i="2" s="1"/>
  <c r="CY52" i="2"/>
  <c r="BG44" i="2"/>
  <c r="DB44" i="2" s="1"/>
  <c r="CY44" i="2"/>
  <c r="BG36" i="2"/>
  <c r="DB36" i="2" s="1"/>
  <c r="CY36" i="2"/>
  <c r="BD99" i="2"/>
  <c r="CU99" i="2"/>
  <c r="BD100" i="2"/>
  <c r="CU100" i="2"/>
  <c r="BD43" i="2"/>
  <c r="CU43" i="2"/>
  <c r="BD39" i="2"/>
  <c r="CU39" i="2"/>
  <c r="BG20" i="2"/>
  <c r="DB20" i="2" s="1"/>
  <c r="CY20" i="2"/>
  <c r="BG67" i="2"/>
  <c r="DB67" i="2" s="1"/>
  <c r="CY67" i="2"/>
  <c r="BG59" i="2"/>
  <c r="DB59" i="2" s="1"/>
  <c r="CY59" i="2"/>
  <c r="BG51" i="2"/>
  <c r="DB51" i="2" s="1"/>
  <c r="CY51" i="2"/>
  <c r="BG60" i="2"/>
  <c r="DB60" i="2" s="1"/>
  <c r="CY60" i="2"/>
  <c r="BG46" i="2"/>
  <c r="DB46" i="2" s="1"/>
  <c r="CY46" i="2"/>
  <c r="BG38" i="2"/>
  <c r="DB38" i="2" s="1"/>
  <c r="CY38" i="2"/>
  <c r="BG28" i="2"/>
  <c r="DB28" i="2" s="1"/>
  <c r="CY28" i="2"/>
  <c r="BG16" i="2"/>
  <c r="DB16" i="2" s="1"/>
  <c r="CY16" i="2"/>
  <c r="BG76" i="2"/>
  <c r="DB76" i="2" s="1"/>
  <c r="CY76" i="2"/>
  <c r="BG84" i="2"/>
  <c r="DB84" i="2" s="1"/>
  <c r="CY84" i="2"/>
  <c r="BG92" i="2"/>
  <c r="DB92" i="2" s="1"/>
  <c r="CY92" i="2"/>
  <c r="BG98" i="2"/>
  <c r="DB98" i="2" s="1"/>
  <c r="CY98" i="2"/>
  <c r="BG95" i="2"/>
  <c r="DB95" i="2" s="1"/>
  <c r="CY95" i="2"/>
  <c r="BG15" i="2"/>
  <c r="DB15" i="2" s="1"/>
  <c r="CY15" i="2"/>
  <c r="BG85" i="2"/>
  <c r="DB85" i="2" s="1"/>
  <c r="CY85" i="2"/>
  <c r="BG93" i="2"/>
  <c r="DB93" i="2" s="1"/>
  <c r="CY93" i="2"/>
  <c r="BG27" i="2"/>
  <c r="DB27" i="2" s="1"/>
  <c r="CY27" i="2"/>
  <c r="BG33" i="2"/>
  <c r="DB33" i="2" s="1"/>
  <c r="CY33" i="2"/>
  <c r="BG82" i="2"/>
  <c r="DB82" i="2" s="1"/>
  <c r="CY82" i="2"/>
  <c r="BG90" i="2"/>
  <c r="DB90" i="2" s="1"/>
  <c r="CY90" i="2"/>
  <c r="BG31" i="2"/>
  <c r="DB31" i="2" s="1"/>
  <c r="CY31" i="2"/>
  <c r="BC22" i="2"/>
  <c r="CX22" i="2" s="1"/>
  <c r="CR22" i="2"/>
  <c r="BC34" i="2"/>
  <c r="CX34" i="2" s="1"/>
  <c r="CR34" i="2"/>
  <c r="BC32" i="2"/>
  <c r="CX32" i="2" s="1"/>
  <c r="CR32" i="2"/>
  <c r="BC76" i="2"/>
  <c r="CX76" i="2" s="1"/>
  <c r="CR76" i="2"/>
  <c r="BC84" i="2"/>
  <c r="CX84" i="2" s="1"/>
  <c r="CR84" i="2"/>
  <c r="BC92" i="2"/>
  <c r="CX92" i="2" s="1"/>
  <c r="CR92" i="2"/>
  <c r="BC100" i="2"/>
  <c r="CR100" i="2"/>
  <c r="BC46" i="2"/>
  <c r="CX46" i="2" s="1"/>
  <c r="CR46" i="2"/>
  <c r="CQ8" i="2"/>
  <c r="CO8" i="2"/>
  <c r="CQ16" i="2"/>
  <c r="CO16" i="2"/>
  <c r="CQ9" i="2"/>
  <c r="CO9" i="2"/>
  <c r="CQ59" i="2"/>
  <c r="CO59" i="2"/>
  <c r="CQ55" i="2"/>
  <c r="CO55" i="2"/>
  <c r="CQ51" i="2"/>
  <c r="CO51" i="2"/>
  <c r="CQ47" i="2"/>
  <c r="CO47" i="2"/>
  <c r="CQ18" i="2"/>
  <c r="CO18" i="2"/>
  <c r="CQ80" i="2"/>
  <c r="CO80" i="2"/>
  <c r="CQ88" i="2"/>
  <c r="CO88" i="2"/>
  <c r="CQ96" i="2"/>
  <c r="CO96" i="2"/>
  <c r="CQ66" i="2"/>
  <c r="CO66" i="2"/>
  <c r="CQ58" i="2"/>
  <c r="CO58" i="2"/>
  <c r="CQ50" i="2"/>
  <c r="CO50" i="2"/>
  <c r="CQ45" i="2"/>
  <c r="CO45" i="2"/>
  <c r="CQ30" i="2"/>
  <c r="CO30" i="2"/>
  <c r="CQ12" i="2"/>
  <c r="CO12" i="2"/>
  <c r="CQ24" i="2"/>
  <c r="CO24" i="2"/>
  <c r="AY41" i="2"/>
  <c r="CS41" i="2"/>
  <c r="CQ34" i="2"/>
  <c r="CO34" i="2"/>
  <c r="CQ27" i="2"/>
  <c r="CO27" i="2"/>
  <c r="AY20" i="2"/>
  <c r="CS20" i="2"/>
  <c r="AY73" i="2"/>
  <c r="CS73" i="2"/>
  <c r="AY61" i="2"/>
  <c r="CS61" i="2"/>
  <c r="CQ25" i="2"/>
  <c r="CO25" i="2"/>
  <c r="AY64" i="2"/>
  <c r="CS64" i="2"/>
  <c r="CQ46" i="2"/>
  <c r="CO46" i="2"/>
  <c r="CQ40" i="2"/>
  <c r="CO40" i="2"/>
  <c r="AY36" i="2"/>
  <c r="CS36" i="2"/>
  <c r="BC39" i="2"/>
  <c r="CX39" i="2" s="1"/>
  <c r="CR39" i="2"/>
  <c r="BC27" i="2"/>
  <c r="CX27" i="2" s="1"/>
  <c r="CR27" i="2"/>
  <c r="BC71" i="2"/>
  <c r="CX71" i="2" s="1"/>
  <c r="CR71" i="2"/>
  <c r="BC63" i="2"/>
  <c r="CX63" i="2" s="1"/>
  <c r="CR63" i="2"/>
  <c r="BC55" i="2"/>
  <c r="CX55" i="2" s="1"/>
  <c r="CR55" i="2"/>
  <c r="BC47" i="2"/>
  <c r="CX47" i="2" s="1"/>
  <c r="CR47" i="2"/>
  <c r="BC79" i="2"/>
  <c r="CX79" i="2" s="1"/>
  <c r="CR79" i="2"/>
  <c r="BC87" i="2"/>
  <c r="CX87" i="2" s="1"/>
  <c r="CR87" i="2"/>
  <c r="BC95" i="2"/>
  <c r="CX95" i="2" s="1"/>
  <c r="CR95" i="2"/>
  <c r="BC45" i="2"/>
  <c r="CX45" i="2" s="1"/>
  <c r="CR45" i="2"/>
  <c r="BC21" i="2"/>
  <c r="CX21" i="2" s="1"/>
  <c r="CR21" i="2"/>
  <c r="BC17" i="2"/>
  <c r="CX17" i="2" s="1"/>
  <c r="CR17" i="2"/>
  <c r="CQ10" i="2"/>
  <c r="CO10" i="2"/>
  <c r="CQ43" i="2"/>
  <c r="CO43" i="2"/>
  <c r="CQ71" i="2"/>
  <c r="CO71" i="2"/>
  <c r="CQ63" i="2"/>
  <c r="CO63" i="2"/>
  <c r="CQ42" i="2"/>
  <c r="CO42" i="2"/>
  <c r="CQ41" i="2"/>
  <c r="CO41" i="2"/>
  <c r="AY37" i="2"/>
  <c r="CS37" i="2"/>
  <c r="CQ7" i="2"/>
  <c r="CO7" i="2"/>
  <c r="CQ13" i="2"/>
  <c r="CO13" i="2"/>
  <c r="CQ11" i="2"/>
  <c r="CO11" i="2"/>
  <c r="CQ77" i="2"/>
  <c r="CO77" i="2"/>
  <c r="CQ81" i="2"/>
  <c r="CO81" i="2"/>
  <c r="CQ85" i="2"/>
  <c r="CO85" i="2"/>
  <c r="CQ89" i="2"/>
  <c r="CO89" i="2"/>
  <c r="CQ93" i="2"/>
  <c r="CO93" i="2"/>
  <c r="CQ97" i="2"/>
  <c r="CO97" i="2"/>
  <c r="CQ68" i="2"/>
  <c r="CO68" i="2"/>
  <c r="AY66" i="2"/>
  <c r="CS66" i="2"/>
  <c r="CQ60" i="2"/>
  <c r="CO60" i="2"/>
  <c r="AY58" i="2"/>
  <c r="CS58" i="2"/>
  <c r="CQ52" i="2"/>
  <c r="CO52" i="2"/>
  <c r="AY50" i="2"/>
  <c r="CS50" i="2"/>
  <c r="CQ31" i="2"/>
  <c r="CO31" i="2"/>
  <c r="AY40" i="2"/>
  <c r="CS40" i="2"/>
  <c r="CQ36" i="2"/>
  <c r="CO36" i="2"/>
  <c r="CQ19" i="2"/>
  <c r="CO19" i="2"/>
  <c r="CQ26" i="2"/>
  <c r="CO26" i="2"/>
  <c r="CQ21" i="2"/>
  <c r="CO21" i="2"/>
  <c r="BD21" i="2"/>
  <c r="CU21" i="2"/>
  <c r="BD83" i="2"/>
  <c r="CU83" i="2"/>
  <c r="BD17" i="2"/>
  <c r="CU17" i="2"/>
  <c r="BD80" i="2"/>
  <c r="CU80" i="2"/>
  <c r="BD96" i="2"/>
  <c r="BE96" i="2" s="1"/>
  <c r="CU96" i="2"/>
  <c r="BD97" i="2"/>
  <c r="BE97" i="2" s="1"/>
  <c r="CU97" i="2"/>
  <c r="BD9" i="2"/>
  <c r="CU9" i="2"/>
  <c r="BD81" i="2"/>
  <c r="BE81" i="2" s="1"/>
  <c r="CU81" i="2"/>
  <c r="BD13" i="2"/>
  <c r="CU13" i="2"/>
  <c r="BD18" i="2"/>
  <c r="CU18" i="2"/>
  <c r="BD86" i="2"/>
  <c r="BE86" i="2" s="1"/>
  <c r="CU86" i="2"/>
  <c r="BD34" i="2"/>
  <c r="CU34" i="2"/>
  <c r="BD72" i="2"/>
  <c r="CU72" i="2"/>
  <c r="BD64" i="2"/>
  <c r="CU64" i="2"/>
  <c r="BD56" i="2"/>
  <c r="CU56" i="2"/>
  <c r="BD48" i="2"/>
  <c r="CU48" i="2"/>
  <c r="BD26" i="2"/>
  <c r="CU26" i="2"/>
  <c r="BD66" i="2"/>
  <c r="CU66" i="2"/>
  <c r="BD58" i="2"/>
  <c r="CU58" i="2"/>
  <c r="BD50" i="2"/>
  <c r="CU50" i="2"/>
  <c r="BD40" i="2"/>
  <c r="CU40" i="2"/>
  <c r="BD45" i="2"/>
  <c r="CU45" i="2"/>
  <c r="BD37" i="2"/>
  <c r="CU37" i="2"/>
  <c r="BD24" i="2"/>
  <c r="CU24" i="2"/>
  <c r="BD41" i="2"/>
  <c r="BE41" i="2" s="1"/>
  <c r="CU41" i="2"/>
  <c r="BF15" i="2"/>
  <c r="DA15" i="2" s="1"/>
  <c r="BF62" i="2"/>
  <c r="DA62" i="2" s="1"/>
  <c r="BF18" i="2"/>
  <c r="DA18" i="2" s="1"/>
  <c r="BF77" i="2"/>
  <c r="DA77" i="2" s="1"/>
  <c r="BF60" i="2"/>
  <c r="DA60" i="2" s="1"/>
  <c r="BF44" i="2"/>
  <c r="DA44" i="2" s="1"/>
  <c r="BF65" i="2"/>
  <c r="DA65" i="2" s="1"/>
  <c r="BF10" i="2"/>
  <c r="DA10" i="2" s="1"/>
  <c r="BF66" i="2"/>
  <c r="DA66" i="2" s="1"/>
  <c r="BF58" i="2"/>
  <c r="DA58" i="2" s="1"/>
  <c r="BF50" i="2"/>
  <c r="DA50" i="2" s="1"/>
  <c r="BF64" i="2"/>
  <c r="DA64" i="2" s="1"/>
  <c r="BF56" i="2"/>
  <c r="DA56" i="2" s="1"/>
  <c r="BF48" i="2"/>
  <c r="DA48" i="2" s="1"/>
  <c r="BF40" i="2"/>
  <c r="DA40" i="2" s="1"/>
  <c r="BF20" i="2"/>
  <c r="DA20" i="2" s="1"/>
  <c r="BF35" i="2"/>
  <c r="DA35" i="2" s="1"/>
  <c r="BF70" i="2"/>
  <c r="DA70" i="2" s="1"/>
  <c r="BF9" i="2"/>
  <c r="DA9" i="2" s="1"/>
  <c r="BF68" i="2"/>
  <c r="DA68" i="2" s="1"/>
  <c r="BF52" i="2"/>
  <c r="DA52" i="2" s="1"/>
  <c r="BF36" i="2"/>
  <c r="DA36" i="2" s="1"/>
  <c r="BD6" i="2"/>
  <c r="CU6" i="2"/>
  <c r="CQ6" i="2"/>
  <c r="CO6" i="2"/>
  <c r="BC6" i="2"/>
  <c r="CR6" i="2"/>
  <c r="BF96" i="2"/>
  <c r="DA96" i="2" s="1"/>
  <c r="AX34" i="2"/>
  <c r="AX32" i="2"/>
  <c r="AX80" i="2"/>
  <c r="AX96" i="2"/>
  <c r="AX72" i="2"/>
  <c r="AX26" i="2"/>
  <c r="AR15" i="2"/>
  <c r="AX24" i="2"/>
  <c r="AX22" i="2"/>
  <c r="AX43" i="2"/>
  <c r="AX7" i="2"/>
  <c r="AX76" i="2"/>
  <c r="AX84" i="2"/>
  <c r="AX92" i="2"/>
  <c r="AX100" i="2"/>
  <c r="CS100" i="2" s="1"/>
  <c r="AX46" i="2"/>
  <c r="AR20" i="2"/>
  <c r="AR24" i="2"/>
  <c r="CM24" i="2" s="1"/>
  <c r="AR22" i="2"/>
  <c r="AR35" i="2"/>
  <c r="CM35" i="2" s="1"/>
  <c r="AR73" i="2"/>
  <c r="AR69" i="2"/>
  <c r="CM69" i="2" s="1"/>
  <c r="AX25" i="2"/>
  <c r="AX88" i="2"/>
  <c r="AR65" i="2"/>
  <c r="CM65" i="2" s="1"/>
  <c r="AR61" i="2"/>
  <c r="CM61" i="2" s="1"/>
  <c r="AR57" i="2"/>
  <c r="CM57" i="2" s="1"/>
  <c r="AR53" i="2"/>
  <c r="CM53" i="2" s="1"/>
  <c r="AR49" i="2"/>
  <c r="CM49" i="2" s="1"/>
  <c r="AR42" i="2"/>
  <c r="CM42" i="2" s="1"/>
  <c r="AR33" i="2"/>
  <c r="CM33" i="2" s="1"/>
  <c r="AR25" i="2"/>
  <c r="CM25" i="2" s="1"/>
  <c r="AR26" i="2"/>
  <c r="CM26" i="2" s="1"/>
  <c r="AR74" i="2"/>
  <c r="CM74" i="2" s="1"/>
  <c r="AR77" i="2"/>
  <c r="CM77" i="2" s="1"/>
  <c r="AR78" i="2"/>
  <c r="CM78" i="2" s="1"/>
  <c r="AR81" i="2"/>
  <c r="CM81" i="2" s="1"/>
  <c r="AR82" i="2"/>
  <c r="CM82" i="2" s="1"/>
  <c r="AR85" i="2"/>
  <c r="CM85" i="2" s="1"/>
  <c r="AR86" i="2"/>
  <c r="CM86" i="2" s="1"/>
  <c r="AR89" i="2"/>
  <c r="AR90" i="2"/>
  <c r="CM90" i="2" s="1"/>
  <c r="AR93" i="2"/>
  <c r="CM93" i="2" s="1"/>
  <c r="AR94" i="2"/>
  <c r="CM94" i="2" s="1"/>
  <c r="AR97" i="2"/>
  <c r="CM97" i="2" s="1"/>
  <c r="AR98" i="2"/>
  <c r="CM98" i="2" s="1"/>
  <c r="AR64" i="2"/>
  <c r="CM64" i="2" s="1"/>
  <c r="AR43" i="2"/>
  <c r="CM43" i="2" s="1"/>
  <c r="AR36" i="2"/>
  <c r="AX27" i="2"/>
  <c r="AX13" i="2"/>
  <c r="AX67" i="2"/>
  <c r="AX59" i="2"/>
  <c r="AX55" i="2"/>
  <c r="AX51" i="2"/>
  <c r="AX47" i="2"/>
  <c r="AX75" i="2"/>
  <c r="AX83" i="2"/>
  <c r="AX91" i="2"/>
  <c r="AX99" i="2"/>
  <c r="AX45" i="2"/>
  <c r="AX6" i="2"/>
  <c r="AR31" i="2"/>
  <c r="CM31" i="2" s="1"/>
  <c r="AR14" i="2"/>
  <c r="CM14" i="2" s="1"/>
  <c r="AR28" i="2"/>
  <c r="CM28" i="2" s="1"/>
  <c r="AR12" i="2"/>
  <c r="CM12" i="2" s="1"/>
  <c r="AR13" i="2"/>
  <c r="CM13" i="2" s="1"/>
  <c r="AR70" i="2"/>
  <c r="CM70" i="2" s="1"/>
  <c r="AR54" i="2"/>
  <c r="AR38" i="2"/>
  <c r="CM38" i="2" s="1"/>
  <c r="AR37" i="2"/>
  <c r="CM37" i="2" s="1"/>
  <c r="AR21" i="2"/>
  <c r="CM21" i="2" s="1"/>
  <c r="AR18" i="2"/>
  <c r="CM18" i="2" s="1"/>
  <c r="AR9" i="2"/>
  <c r="CM9" i="2" s="1"/>
  <c r="AR67" i="2"/>
  <c r="CM67" i="2" s="1"/>
  <c r="AR55" i="2"/>
  <c r="CM55" i="2" s="1"/>
  <c r="AR47" i="2"/>
  <c r="CM47" i="2" s="1"/>
  <c r="AR76" i="2"/>
  <c r="CM76" i="2" s="1"/>
  <c r="AR79" i="2"/>
  <c r="CM79" i="2" s="1"/>
  <c r="AR84" i="2"/>
  <c r="CM84" i="2" s="1"/>
  <c r="AR87" i="2"/>
  <c r="CM87" i="2" s="1"/>
  <c r="AR92" i="2"/>
  <c r="CM92" i="2" s="1"/>
  <c r="AR95" i="2"/>
  <c r="CM95" i="2" s="1"/>
  <c r="AR100" i="2"/>
  <c r="CM100" i="2" s="1"/>
  <c r="AR46" i="2"/>
  <c r="CM46" i="2" s="1"/>
  <c r="AR45" i="2"/>
  <c r="CM45" i="2" s="1"/>
  <c r="AR39" i="2"/>
  <c r="CM39" i="2" s="1"/>
  <c r="AR17" i="2"/>
  <c r="CM17" i="2" s="1"/>
  <c r="AR32" i="2"/>
  <c r="CM32" i="2" s="1"/>
  <c r="AR44" i="2"/>
  <c r="AR6" i="2"/>
  <c r="CM6" i="2" s="1"/>
  <c r="AR11" i="2"/>
  <c r="CM11" i="2" s="1"/>
  <c r="AR41" i="2"/>
  <c r="CM41" i="2" s="1"/>
  <c r="AR34" i="2"/>
  <c r="CM34" i="2" s="1"/>
  <c r="AR72" i="2"/>
  <c r="CM72" i="2" s="1"/>
  <c r="AR68" i="2"/>
  <c r="CM68" i="2" s="1"/>
  <c r="AR60" i="2"/>
  <c r="CM60" i="2" s="1"/>
  <c r="AR56" i="2"/>
  <c r="CM56" i="2" s="1"/>
  <c r="AR52" i="2"/>
  <c r="CM52" i="2" s="1"/>
  <c r="AR48" i="2"/>
  <c r="CM48" i="2" s="1"/>
  <c r="AR30" i="2"/>
  <c r="CM30" i="2" s="1"/>
  <c r="AX39" i="2"/>
  <c r="AX8" i="2"/>
  <c r="AX71" i="2"/>
  <c r="AX63" i="2"/>
  <c r="AX79" i="2"/>
  <c r="AX87" i="2"/>
  <c r="AX95" i="2"/>
  <c r="AX19" i="2"/>
  <c r="AX21" i="2"/>
  <c r="AX29" i="2"/>
  <c r="AX17" i="2"/>
  <c r="AR23" i="2"/>
  <c r="CM23" i="2" s="1"/>
  <c r="AU24" i="2"/>
  <c r="CP24" i="2" s="1"/>
  <c r="AR27" i="2"/>
  <c r="CM27" i="2" s="1"/>
  <c r="AR10" i="2"/>
  <c r="CM10" i="2" s="1"/>
  <c r="AR66" i="2"/>
  <c r="CM66" i="2" s="1"/>
  <c r="AR62" i="2"/>
  <c r="CM62" i="2" s="1"/>
  <c r="AR58" i="2"/>
  <c r="CM58" i="2" s="1"/>
  <c r="AR50" i="2"/>
  <c r="CM50" i="2" s="1"/>
  <c r="AR16" i="2"/>
  <c r="CM16" i="2" s="1"/>
  <c r="AR19" i="2"/>
  <c r="CM19" i="2" s="1"/>
  <c r="AR7" i="2"/>
  <c r="CM7" i="2" s="1"/>
  <c r="AR29" i="2"/>
  <c r="CM29" i="2" s="1"/>
  <c r="AR71" i="2"/>
  <c r="CM71" i="2" s="1"/>
  <c r="AR63" i="2"/>
  <c r="CM63" i="2" s="1"/>
  <c r="AR59" i="2"/>
  <c r="CM59" i="2" s="1"/>
  <c r="AR51" i="2"/>
  <c r="CM51" i="2" s="1"/>
  <c r="AR75" i="2"/>
  <c r="CM75" i="2" s="1"/>
  <c r="AR80" i="2"/>
  <c r="CM80" i="2" s="1"/>
  <c r="AR83" i="2"/>
  <c r="CM83" i="2" s="1"/>
  <c r="AR88" i="2"/>
  <c r="CM88" i="2" s="1"/>
  <c r="AR91" i="2"/>
  <c r="CM91" i="2" s="1"/>
  <c r="AR96" i="2"/>
  <c r="CM96" i="2" s="1"/>
  <c r="AR99" i="2"/>
  <c r="CM99" i="2" s="1"/>
  <c r="AR40" i="2"/>
  <c r="CM40" i="2" s="1"/>
  <c r="AR8" i="2"/>
  <c r="CM8" i="2" s="1"/>
  <c r="AY94" i="2" l="1"/>
  <c r="CT94" i="2" s="1"/>
  <c r="AY97" i="2"/>
  <c r="CT97" i="2" s="1"/>
  <c r="DD39" i="2"/>
  <c r="DE39" i="2"/>
  <c r="DD43" i="2"/>
  <c r="DE43" i="2"/>
  <c r="DD100" i="2"/>
  <c r="CV100" i="2" s="1"/>
  <c r="DE100" i="2"/>
  <c r="DD99" i="2"/>
  <c r="CV99" i="2" s="1"/>
  <c r="DE99" i="2"/>
  <c r="DD94" i="2"/>
  <c r="DE94" i="2"/>
  <c r="DD78" i="2"/>
  <c r="DE78" i="2"/>
  <c r="DD14" i="2"/>
  <c r="DE14" i="2"/>
  <c r="DD89" i="2"/>
  <c r="DE89" i="2"/>
  <c r="DD7" i="2"/>
  <c r="DE7" i="2"/>
  <c r="DD19" i="2"/>
  <c r="DE19" i="2"/>
  <c r="DD91" i="2"/>
  <c r="DE91" i="2"/>
  <c r="DD88" i="2"/>
  <c r="DE88" i="2"/>
  <c r="DD11" i="2"/>
  <c r="DE11" i="2"/>
  <c r="DD8" i="2"/>
  <c r="DE8" i="2"/>
  <c r="DD75" i="2"/>
  <c r="DE75" i="2"/>
  <c r="DD23" i="2"/>
  <c r="DE23" i="2"/>
  <c r="DD82" i="2"/>
  <c r="DE82" i="2"/>
  <c r="DD92" i="2"/>
  <c r="DE92" i="2"/>
  <c r="DD16" i="2"/>
  <c r="DE16" i="2"/>
  <c r="DD98" i="2"/>
  <c r="DE98" i="2"/>
  <c r="DD95" i="2"/>
  <c r="DE95" i="2"/>
  <c r="DD15" i="2"/>
  <c r="DE15" i="2"/>
  <c r="DD84" i="2"/>
  <c r="DE84" i="2"/>
  <c r="DD90" i="2"/>
  <c r="DE90" i="2"/>
  <c r="DD69" i="2"/>
  <c r="DE69" i="2"/>
  <c r="DD28" i="2"/>
  <c r="DE28" i="2"/>
  <c r="DD73" i="2"/>
  <c r="DE73" i="2"/>
  <c r="DD35" i="2"/>
  <c r="DE35" i="2"/>
  <c r="DD41" i="2"/>
  <c r="DE41" i="2"/>
  <c r="DD24" i="2"/>
  <c r="DE24" i="2"/>
  <c r="DD37" i="2"/>
  <c r="DE37" i="2"/>
  <c r="DD45" i="2"/>
  <c r="DE45" i="2"/>
  <c r="DD40" i="2"/>
  <c r="DE40" i="2"/>
  <c r="DD50" i="2"/>
  <c r="DE50" i="2"/>
  <c r="DD58" i="2"/>
  <c r="DE58" i="2"/>
  <c r="DD66" i="2"/>
  <c r="DE66" i="2"/>
  <c r="DD26" i="2"/>
  <c r="DE26" i="2"/>
  <c r="DD48" i="2"/>
  <c r="DE48" i="2"/>
  <c r="DD56" i="2"/>
  <c r="DE56" i="2"/>
  <c r="DD64" i="2"/>
  <c r="DE64" i="2"/>
  <c r="DD72" i="2"/>
  <c r="DE72" i="2"/>
  <c r="DD34" i="2"/>
  <c r="DE34" i="2"/>
  <c r="DD86" i="2"/>
  <c r="DE86" i="2"/>
  <c r="DD18" i="2"/>
  <c r="DE18" i="2"/>
  <c r="DD13" i="2"/>
  <c r="DE13" i="2"/>
  <c r="DD81" i="2"/>
  <c r="DE81" i="2"/>
  <c r="DD9" i="2"/>
  <c r="DE9" i="2"/>
  <c r="DD97" i="2"/>
  <c r="DE97" i="2"/>
  <c r="DD96" i="2"/>
  <c r="DE96" i="2"/>
  <c r="DD80" i="2"/>
  <c r="DE80" i="2"/>
  <c r="DD17" i="2"/>
  <c r="DE17" i="2"/>
  <c r="DD83" i="2"/>
  <c r="DE83" i="2"/>
  <c r="DD21" i="2"/>
  <c r="DE21" i="2"/>
  <c r="DD31" i="2"/>
  <c r="DE31" i="2"/>
  <c r="DD27" i="2"/>
  <c r="DE27" i="2"/>
  <c r="DD76" i="2"/>
  <c r="DE76" i="2"/>
  <c r="DD33" i="2"/>
  <c r="DE33" i="2"/>
  <c r="DD85" i="2"/>
  <c r="DE85" i="2"/>
  <c r="DD65" i="2"/>
  <c r="DE65" i="2"/>
  <c r="DD93" i="2"/>
  <c r="DE93" i="2"/>
  <c r="DD6" i="2"/>
  <c r="DE6" i="2"/>
  <c r="CX100" i="2"/>
  <c r="BE100" i="2"/>
  <c r="BF100" i="2"/>
  <c r="DA100" i="2" s="1"/>
  <c r="CY100" i="2"/>
  <c r="BG100" i="2"/>
  <c r="DB100" i="2" s="1"/>
  <c r="AY100" i="2"/>
  <c r="CT100" i="2" s="1"/>
  <c r="BF73" i="2"/>
  <c r="DA73" i="2" s="1"/>
  <c r="BE73" i="2"/>
  <c r="BF16" i="2"/>
  <c r="DA16" i="2" s="1"/>
  <c r="BE16" i="2"/>
  <c r="CZ16" i="2" s="1"/>
  <c r="AY98" i="2"/>
  <c r="CT98" i="2" s="1"/>
  <c r="BE94" i="2"/>
  <c r="CZ94" i="2" s="1"/>
  <c r="AY93" i="2"/>
  <c r="CT93" i="2" s="1"/>
  <c r="BF92" i="2"/>
  <c r="DA92" i="2" s="1"/>
  <c r="BF53" i="2"/>
  <c r="DA53" i="2" s="1"/>
  <c r="BE53" i="2"/>
  <c r="CZ53" i="2" s="1"/>
  <c r="BE54" i="2"/>
  <c r="CZ54" i="2" s="1"/>
  <c r="BF54" i="2"/>
  <c r="DA54" i="2" s="1"/>
  <c r="AY53" i="2"/>
  <c r="BA53" i="2" s="1"/>
  <c r="AY69" i="2"/>
  <c r="CT69" i="2" s="1"/>
  <c r="BF69" i="2"/>
  <c r="DA69" i="2" s="1"/>
  <c r="AY70" i="2"/>
  <c r="BA70" i="2" s="1"/>
  <c r="CS65" i="2"/>
  <c r="AY62" i="2"/>
  <c r="CT62" i="2" s="1"/>
  <c r="CV62" i="2" s="1"/>
  <c r="AY90" i="2"/>
  <c r="CT90" i="2" s="1"/>
  <c r="AY30" i="2"/>
  <c r="BA30" i="2" s="1"/>
  <c r="AY35" i="2"/>
  <c r="CT35" i="2" s="1"/>
  <c r="BF30" i="2"/>
  <c r="DA30" i="2" s="1"/>
  <c r="BE30" i="2"/>
  <c r="CZ30" i="2" s="1"/>
  <c r="BF88" i="2"/>
  <c r="DA88" i="2" s="1"/>
  <c r="BE28" i="2"/>
  <c r="CZ28" i="2" s="1"/>
  <c r="CY49" i="2"/>
  <c r="AY57" i="2"/>
  <c r="BA57" i="2" s="1"/>
  <c r="BG74" i="2"/>
  <c r="DB74" i="2" s="1"/>
  <c r="BF57" i="2"/>
  <c r="DA57" i="2" s="1"/>
  <c r="BE57" i="2"/>
  <c r="CZ57" i="2" s="1"/>
  <c r="BE61" i="2"/>
  <c r="CZ61" i="2" s="1"/>
  <c r="BF61" i="2"/>
  <c r="DA61" i="2" s="1"/>
  <c r="CS10" i="2"/>
  <c r="CY22" i="2"/>
  <c r="BE82" i="2"/>
  <c r="CZ82" i="2" s="1"/>
  <c r="AY86" i="2"/>
  <c r="CT86" i="2" s="1"/>
  <c r="AY49" i="2"/>
  <c r="CT49" i="2" s="1"/>
  <c r="CV49" i="2" s="1"/>
  <c r="BF49" i="2"/>
  <c r="DA49" i="2" s="1"/>
  <c r="BF12" i="2"/>
  <c r="DA12" i="2" s="1"/>
  <c r="AY28" i="2"/>
  <c r="BA28" i="2" s="1"/>
  <c r="BF78" i="2"/>
  <c r="DA78" i="2" s="1"/>
  <c r="BE12" i="2"/>
  <c r="CZ12" i="2" s="1"/>
  <c r="CY29" i="2"/>
  <c r="BE49" i="2"/>
  <c r="BE80" i="2"/>
  <c r="CZ80" i="2" s="1"/>
  <c r="CY87" i="2"/>
  <c r="BG25" i="2"/>
  <c r="DB25" i="2" s="1"/>
  <c r="BE33" i="2"/>
  <c r="CZ33" i="2" s="1"/>
  <c r="AY81" i="2"/>
  <c r="BA81" i="2" s="1"/>
  <c r="BF82" i="2"/>
  <c r="DA82" i="2" s="1"/>
  <c r="BG69" i="2"/>
  <c r="DB69" i="2" s="1"/>
  <c r="CY69" i="2"/>
  <c r="CS85" i="2"/>
  <c r="BF33" i="2"/>
  <c r="DA33" i="2" s="1"/>
  <c r="AY77" i="2"/>
  <c r="CT77" i="2" s="1"/>
  <c r="CV77" i="2" s="1"/>
  <c r="BE69" i="2"/>
  <c r="CZ69" i="2" s="1"/>
  <c r="BG77" i="2"/>
  <c r="DB77" i="2" s="1"/>
  <c r="BE77" i="2"/>
  <c r="CZ77" i="2" s="1"/>
  <c r="BF14" i="2"/>
  <c r="DA14" i="2" s="1"/>
  <c r="BF28" i="2"/>
  <c r="DA28" i="2" s="1"/>
  <c r="BF43" i="2"/>
  <c r="DA43" i="2" s="1"/>
  <c r="BE38" i="2"/>
  <c r="CZ38" i="2" s="1"/>
  <c r="AY78" i="2"/>
  <c r="BA78" i="2" s="1"/>
  <c r="AY9" i="2"/>
  <c r="BA9" i="2" s="1"/>
  <c r="CY32" i="2"/>
  <c r="BF38" i="2"/>
  <c r="DA38" i="2" s="1"/>
  <c r="CS12" i="2"/>
  <c r="CS15" i="2"/>
  <c r="CS38" i="2"/>
  <c r="CY79" i="2"/>
  <c r="AY23" i="2"/>
  <c r="CT23" i="2" s="1"/>
  <c r="AY31" i="2"/>
  <c r="BA31" i="2" s="1"/>
  <c r="AU6" i="2"/>
  <c r="CP6" i="2" s="1"/>
  <c r="CZ65" i="2"/>
  <c r="BH65" i="2"/>
  <c r="CZ10" i="2"/>
  <c r="BH10" i="2"/>
  <c r="CZ35" i="2"/>
  <c r="BH35" i="2"/>
  <c r="CZ62" i="2"/>
  <c r="BH62" i="2"/>
  <c r="CZ85" i="2"/>
  <c r="BH85" i="2"/>
  <c r="CZ60" i="2"/>
  <c r="BH60" i="2"/>
  <c r="CZ52" i="2"/>
  <c r="BH52" i="2"/>
  <c r="CZ36" i="2"/>
  <c r="BH36" i="2"/>
  <c r="CZ93" i="2"/>
  <c r="BH93" i="2"/>
  <c r="CZ41" i="2"/>
  <c r="CZ97" i="2"/>
  <c r="CZ89" i="2"/>
  <c r="CZ23" i="2"/>
  <c r="CZ73" i="2"/>
  <c r="CZ15" i="2"/>
  <c r="BH15" i="2"/>
  <c r="CZ90" i="2"/>
  <c r="BH90" i="2"/>
  <c r="CZ68" i="2"/>
  <c r="BH68" i="2"/>
  <c r="BH44" i="2"/>
  <c r="BH70" i="2"/>
  <c r="BH20" i="2"/>
  <c r="CY99" i="2"/>
  <c r="BG99" i="2"/>
  <c r="DB99" i="2" s="1"/>
  <c r="CX99" i="2"/>
  <c r="BF99" i="2"/>
  <c r="DA99" i="2" s="1"/>
  <c r="BE99" i="2"/>
  <c r="BF19" i="2"/>
  <c r="DA19" i="2" s="1"/>
  <c r="BE95" i="2"/>
  <c r="BE83" i="2"/>
  <c r="CS42" i="2"/>
  <c r="AY16" i="2"/>
  <c r="BA16" i="2" s="1"/>
  <c r="CY12" i="2"/>
  <c r="BE75" i="2"/>
  <c r="CS14" i="2"/>
  <c r="AY89" i="2"/>
  <c r="CT89" i="2" s="1"/>
  <c r="CS33" i="2"/>
  <c r="BE45" i="2"/>
  <c r="BF74" i="2"/>
  <c r="DA74" i="2" s="1"/>
  <c r="BE31" i="2"/>
  <c r="BF42" i="2"/>
  <c r="DA42" i="2" s="1"/>
  <c r="BG12" i="2"/>
  <c r="DB12" i="2" s="1"/>
  <c r="CS18" i="2"/>
  <c r="BE74" i="2"/>
  <c r="BF31" i="2"/>
  <c r="DA31" i="2" s="1"/>
  <c r="BE42" i="2"/>
  <c r="CX98" i="2"/>
  <c r="BF98" i="2"/>
  <c r="DA98" i="2" s="1"/>
  <c r="BE98" i="2"/>
  <c r="CX94" i="2"/>
  <c r="BF94" i="2"/>
  <c r="DA94" i="2" s="1"/>
  <c r="BF83" i="2"/>
  <c r="DA83" i="2" s="1"/>
  <c r="BF80" i="2"/>
  <c r="DA80" i="2" s="1"/>
  <c r="BF91" i="2"/>
  <c r="DA91" i="2" s="1"/>
  <c r="AY11" i="2"/>
  <c r="BA11" i="2" s="1"/>
  <c r="BE91" i="2"/>
  <c r="BE88" i="2"/>
  <c r="CS74" i="2"/>
  <c r="BF24" i="2"/>
  <c r="DA24" i="2" s="1"/>
  <c r="BF26" i="2"/>
  <c r="DA26" i="2" s="1"/>
  <c r="BE25" i="2"/>
  <c r="BF13" i="2"/>
  <c r="DA13" i="2" s="1"/>
  <c r="BE59" i="2"/>
  <c r="BF11" i="2"/>
  <c r="DA11" i="2" s="1"/>
  <c r="CS82" i="2"/>
  <c r="BF76" i="2"/>
  <c r="DA76" i="2" s="1"/>
  <c r="BE71" i="2"/>
  <c r="BE87" i="2"/>
  <c r="BF95" i="2"/>
  <c r="DA95" i="2" s="1"/>
  <c r="BE92" i="2"/>
  <c r="BF79" i="2"/>
  <c r="DA79" i="2" s="1"/>
  <c r="BF84" i="2"/>
  <c r="DA84" i="2" s="1"/>
  <c r="BE29" i="2"/>
  <c r="BE51" i="2"/>
  <c r="BE67" i="2"/>
  <c r="BF8" i="2"/>
  <c r="DA8" i="2" s="1"/>
  <c r="BF72" i="2"/>
  <c r="DA72" i="2" s="1"/>
  <c r="BF7" i="2"/>
  <c r="DA7" i="2" s="1"/>
  <c r="CZ81" i="2"/>
  <c r="BE21" i="2"/>
  <c r="BE55" i="2"/>
  <c r="BF39" i="2"/>
  <c r="DA39" i="2" s="1"/>
  <c r="BE84" i="2"/>
  <c r="BF34" i="2"/>
  <c r="DA34" i="2" s="1"/>
  <c r="BF87" i="2"/>
  <c r="DA87" i="2" s="1"/>
  <c r="CZ86" i="2"/>
  <c r="BE17" i="2"/>
  <c r="BE79" i="2"/>
  <c r="BE47" i="2"/>
  <c r="BE63" i="2"/>
  <c r="BF27" i="2"/>
  <c r="DA27" i="2" s="1"/>
  <c r="BF46" i="2"/>
  <c r="DA46" i="2" s="1"/>
  <c r="BF32" i="2"/>
  <c r="DA32" i="2" s="1"/>
  <c r="BF22" i="2"/>
  <c r="DA22" i="2" s="1"/>
  <c r="AY29" i="2"/>
  <c r="CS29" i="2"/>
  <c r="AY19" i="2"/>
  <c r="CS19" i="2"/>
  <c r="AY87" i="2"/>
  <c r="CS87" i="2"/>
  <c r="AY63" i="2"/>
  <c r="CS63" i="2"/>
  <c r="AY8" i="2"/>
  <c r="CS8" i="2"/>
  <c r="AU54" i="2"/>
  <c r="CP54" i="2" s="1"/>
  <c r="CM54" i="2"/>
  <c r="AY45" i="2"/>
  <c r="CS45" i="2"/>
  <c r="AY91" i="2"/>
  <c r="CS91" i="2"/>
  <c r="AY75" i="2"/>
  <c r="CS75" i="2"/>
  <c r="AY51" i="2"/>
  <c r="CS51" i="2"/>
  <c r="AY59" i="2"/>
  <c r="CS59" i="2"/>
  <c r="AY13" i="2"/>
  <c r="CS13" i="2"/>
  <c r="AU36" i="2"/>
  <c r="CP36" i="2" s="1"/>
  <c r="CM36" i="2"/>
  <c r="AU89" i="2"/>
  <c r="CP89" i="2" s="1"/>
  <c r="CM89" i="2"/>
  <c r="AY25" i="2"/>
  <c r="CS25" i="2"/>
  <c r="AU73" i="2"/>
  <c r="CP73" i="2" s="1"/>
  <c r="CM73" i="2"/>
  <c r="AU22" i="2"/>
  <c r="CP22" i="2" s="1"/>
  <c r="CM22" i="2"/>
  <c r="AU20" i="2"/>
  <c r="CP20" i="2" s="1"/>
  <c r="CM20" i="2"/>
  <c r="AY84" i="2"/>
  <c r="CS84" i="2"/>
  <c r="AY7" i="2"/>
  <c r="CS7" i="2"/>
  <c r="AY22" i="2"/>
  <c r="CS22" i="2"/>
  <c r="AU15" i="2"/>
  <c r="CP15" i="2" s="1"/>
  <c r="CM15" i="2"/>
  <c r="AY72" i="2"/>
  <c r="CS72" i="2"/>
  <c r="AY80" i="2"/>
  <c r="CS80" i="2"/>
  <c r="AY34" i="2"/>
  <c r="CS34" i="2"/>
  <c r="BG41" i="2"/>
  <c r="DB41" i="2" s="1"/>
  <c r="CY41" i="2"/>
  <c r="BG24" i="2"/>
  <c r="DB24" i="2" s="1"/>
  <c r="CY24" i="2"/>
  <c r="BG37" i="2"/>
  <c r="DB37" i="2" s="1"/>
  <c r="CY37" i="2"/>
  <c r="BG45" i="2"/>
  <c r="DB45" i="2" s="1"/>
  <c r="CY45" i="2"/>
  <c r="BG40" i="2"/>
  <c r="DB40" i="2" s="1"/>
  <c r="CY40" i="2"/>
  <c r="BE40" i="2"/>
  <c r="BG50" i="2"/>
  <c r="DB50" i="2" s="1"/>
  <c r="CY50" i="2"/>
  <c r="BE50" i="2"/>
  <c r="BG58" i="2"/>
  <c r="DB58" i="2" s="1"/>
  <c r="CY58" i="2"/>
  <c r="BE58" i="2"/>
  <c r="BG66" i="2"/>
  <c r="DB66" i="2" s="1"/>
  <c r="CY66" i="2"/>
  <c r="BE66" i="2"/>
  <c r="BG26" i="2"/>
  <c r="DB26" i="2" s="1"/>
  <c r="CY26" i="2"/>
  <c r="BG48" i="2"/>
  <c r="DB48" i="2" s="1"/>
  <c r="CY48" i="2"/>
  <c r="BE48" i="2"/>
  <c r="BG56" i="2"/>
  <c r="DB56" i="2" s="1"/>
  <c r="CY56" i="2"/>
  <c r="BE56" i="2"/>
  <c r="BG64" i="2"/>
  <c r="DB64" i="2" s="1"/>
  <c r="CY64" i="2"/>
  <c r="BE64" i="2"/>
  <c r="BG72" i="2"/>
  <c r="DB72" i="2" s="1"/>
  <c r="CY72" i="2"/>
  <c r="BG34" i="2"/>
  <c r="DB34" i="2" s="1"/>
  <c r="CY34" i="2"/>
  <c r="BG86" i="2"/>
  <c r="DB86" i="2" s="1"/>
  <c r="CY86" i="2"/>
  <c r="BG18" i="2"/>
  <c r="DB18" i="2" s="1"/>
  <c r="CY18" i="2"/>
  <c r="BE18" i="2"/>
  <c r="BG13" i="2"/>
  <c r="DB13" i="2" s="1"/>
  <c r="CY13" i="2"/>
  <c r="BG81" i="2"/>
  <c r="DB81" i="2" s="1"/>
  <c r="CY81" i="2"/>
  <c r="BG9" i="2"/>
  <c r="DB9" i="2" s="1"/>
  <c r="CY9" i="2"/>
  <c r="BE9" i="2"/>
  <c r="BG97" i="2"/>
  <c r="DB97" i="2" s="1"/>
  <c r="CY97" i="2"/>
  <c r="BG96" i="2"/>
  <c r="DB96" i="2" s="1"/>
  <c r="CY96" i="2"/>
  <c r="BG80" i="2"/>
  <c r="DB80" i="2" s="1"/>
  <c r="CY80" i="2"/>
  <c r="BG17" i="2"/>
  <c r="DB17" i="2" s="1"/>
  <c r="CY17" i="2"/>
  <c r="BG83" i="2"/>
  <c r="DB83" i="2" s="1"/>
  <c r="CY83" i="2"/>
  <c r="BG21" i="2"/>
  <c r="DB21" i="2" s="1"/>
  <c r="CY21" i="2"/>
  <c r="BA42" i="2"/>
  <c r="CT42" i="2"/>
  <c r="CV42" i="2" s="1"/>
  <c r="BA12" i="2"/>
  <c r="CT12" i="2"/>
  <c r="CV12" i="2" s="1"/>
  <c r="BA40" i="2"/>
  <c r="CT40" i="2"/>
  <c r="BA50" i="2"/>
  <c r="CT50" i="2"/>
  <c r="BA58" i="2"/>
  <c r="CT58" i="2"/>
  <c r="BA66" i="2"/>
  <c r="CT66" i="2"/>
  <c r="BA37" i="2"/>
  <c r="CT37" i="2"/>
  <c r="BA36" i="2"/>
  <c r="CT36" i="2"/>
  <c r="CV36" i="2" s="1"/>
  <c r="BA64" i="2"/>
  <c r="CT64" i="2"/>
  <c r="BA61" i="2"/>
  <c r="CT61" i="2"/>
  <c r="CV61" i="2" s="1"/>
  <c r="BA65" i="2"/>
  <c r="CT65" i="2"/>
  <c r="BA73" i="2"/>
  <c r="CT73" i="2"/>
  <c r="BA20" i="2"/>
  <c r="CT20" i="2"/>
  <c r="CV20" i="2" s="1"/>
  <c r="BA41" i="2"/>
  <c r="CT41" i="2"/>
  <c r="BG39" i="2"/>
  <c r="DB39" i="2" s="1"/>
  <c r="CY39" i="2"/>
  <c r="BG43" i="2"/>
  <c r="DB43" i="2" s="1"/>
  <c r="CY43" i="2"/>
  <c r="BG94" i="2"/>
  <c r="DB94" i="2" s="1"/>
  <c r="CY94" i="2"/>
  <c r="BG78" i="2"/>
  <c r="DB78" i="2" s="1"/>
  <c r="CY78" i="2"/>
  <c r="BE78" i="2"/>
  <c r="BG14" i="2"/>
  <c r="DB14" i="2" s="1"/>
  <c r="CY14" i="2"/>
  <c r="BE14" i="2"/>
  <c r="BG89" i="2"/>
  <c r="DB89" i="2" s="1"/>
  <c r="CY89" i="2"/>
  <c r="BG7" i="2"/>
  <c r="DB7" i="2" s="1"/>
  <c r="CY7" i="2"/>
  <c r="BG19" i="2"/>
  <c r="DB19" i="2" s="1"/>
  <c r="CY19" i="2"/>
  <c r="BG91" i="2"/>
  <c r="DB91" i="2" s="1"/>
  <c r="CY91" i="2"/>
  <c r="BG88" i="2"/>
  <c r="DB88" i="2" s="1"/>
  <c r="CY88" i="2"/>
  <c r="BG11" i="2"/>
  <c r="DB11" i="2" s="1"/>
  <c r="CY11" i="2"/>
  <c r="BE11" i="2"/>
  <c r="BG8" i="2"/>
  <c r="DB8" i="2" s="1"/>
  <c r="CY8" i="2"/>
  <c r="BG75" i="2"/>
  <c r="DB75" i="2" s="1"/>
  <c r="CY75" i="2"/>
  <c r="BG23" i="2"/>
  <c r="DB23" i="2" s="1"/>
  <c r="CY23" i="2"/>
  <c r="BA82" i="2"/>
  <c r="CT82" i="2"/>
  <c r="BA74" i="2"/>
  <c r="CT74" i="2"/>
  <c r="CV74" i="2" s="1"/>
  <c r="BA15" i="2"/>
  <c r="CT15" i="2"/>
  <c r="BA14" i="2"/>
  <c r="CT14" i="2"/>
  <c r="BA38" i="2"/>
  <c r="CT38" i="2"/>
  <c r="CV38" i="2" s="1"/>
  <c r="BA54" i="2"/>
  <c r="CT54" i="2"/>
  <c r="CV54" i="2" s="1"/>
  <c r="BA18" i="2"/>
  <c r="CT18" i="2"/>
  <c r="BA10" i="2"/>
  <c r="CT10" i="2"/>
  <c r="CV10" i="2" s="1"/>
  <c r="BA44" i="2"/>
  <c r="CT44" i="2"/>
  <c r="CV44" i="2" s="1"/>
  <c r="BA48" i="2"/>
  <c r="CT48" i="2"/>
  <c r="BA52" i="2"/>
  <c r="CT52" i="2"/>
  <c r="CV52" i="2" s="1"/>
  <c r="BA56" i="2"/>
  <c r="CT56" i="2"/>
  <c r="BA60" i="2"/>
  <c r="CT60" i="2"/>
  <c r="CV60" i="2" s="1"/>
  <c r="BA68" i="2"/>
  <c r="CT68" i="2"/>
  <c r="CV68" i="2" s="1"/>
  <c r="BA85" i="2"/>
  <c r="CT85" i="2"/>
  <c r="BA33" i="2"/>
  <c r="CT33" i="2"/>
  <c r="AY17" i="2"/>
  <c r="CS17" i="2"/>
  <c r="AY21" i="2"/>
  <c r="CS21" i="2"/>
  <c r="AY95" i="2"/>
  <c r="CS95" i="2"/>
  <c r="AY79" i="2"/>
  <c r="CS79" i="2"/>
  <c r="AY71" i="2"/>
  <c r="CS71" i="2"/>
  <c r="AY39" i="2"/>
  <c r="CS39" i="2"/>
  <c r="AU44" i="2"/>
  <c r="CP44" i="2" s="1"/>
  <c r="CM44" i="2"/>
  <c r="AY99" i="2"/>
  <c r="CS99" i="2"/>
  <c r="AY83" i="2"/>
  <c r="CS83" i="2"/>
  <c r="AY47" i="2"/>
  <c r="CS47" i="2"/>
  <c r="AY55" i="2"/>
  <c r="CS55" i="2"/>
  <c r="AY67" i="2"/>
  <c r="CS67" i="2"/>
  <c r="AY27" i="2"/>
  <c r="CS27" i="2"/>
  <c r="AY88" i="2"/>
  <c r="CS88" i="2"/>
  <c r="AY46" i="2"/>
  <c r="CS46" i="2"/>
  <c r="AY92" i="2"/>
  <c r="CS92" i="2"/>
  <c r="AY76" i="2"/>
  <c r="CS76" i="2"/>
  <c r="AY43" i="2"/>
  <c r="CS43" i="2"/>
  <c r="AY24" i="2"/>
  <c r="CS24" i="2"/>
  <c r="AY26" i="2"/>
  <c r="CS26" i="2"/>
  <c r="AY96" i="2"/>
  <c r="CS96" i="2"/>
  <c r="AY32" i="2"/>
  <c r="CS32" i="2"/>
  <c r="BA100" i="2"/>
  <c r="CZ96" i="2"/>
  <c r="BF17" i="2"/>
  <c r="DA17" i="2" s="1"/>
  <c r="BF21" i="2"/>
  <c r="DA21" i="2" s="1"/>
  <c r="BF45" i="2"/>
  <c r="DA45" i="2" s="1"/>
  <c r="BF47" i="2"/>
  <c r="DA47" i="2" s="1"/>
  <c r="BF55" i="2"/>
  <c r="DA55" i="2" s="1"/>
  <c r="BF63" i="2"/>
  <c r="DA63" i="2" s="1"/>
  <c r="BF71" i="2"/>
  <c r="DA71" i="2" s="1"/>
  <c r="BE27" i="2"/>
  <c r="BE39" i="2"/>
  <c r="BE46" i="2"/>
  <c r="BE76" i="2"/>
  <c r="BE32" i="2"/>
  <c r="BE34" i="2"/>
  <c r="BE22" i="2"/>
  <c r="BE24" i="2"/>
  <c r="BF29" i="2"/>
  <c r="DA29" i="2" s="1"/>
  <c r="BE19" i="2"/>
  <c r="BF75" i="2"/>
  <c r="DA75" i="2" s="1"/>
  <c r="BF51" i="2"/>
  <c r="DA51" i="2" s="1"/>
  <c r="BF59" i="2"/>
  <c r="DA59" i="2" s="1"/>
  <c r="BF67" i="2"/>
  <c r="DA67" i="2" s="1"/>
  <c r="BE13" i="2"/>
  <c r="BE8" i="2"/>
  <c r="BE26" i="2"/>
  <c r="BE72" i="2"/>
  <c r="BF25" i="2"/>
  <c r="DA25" i="2" s="1"/>
  <c r="BE7" i="2"/>
  <c r="BE43" i="2"/>
  <c r="BE37" i="2"/>
  <c r="BG6" i="2"/>
  <c r="DB6" i="2" s="1"/>
  <c r="CY6" i="2"/>
  <c r="BF6" i="2"/>
  <c r="DA6" i="2" s="1"/>
  <c r="CX6" i="2"/>
  <c r="BE6" i="2"/>
  <c r="AY6" i="2"/>
  <c r="CS6" i="2"/>
  <c r="AU17" i="2"/>
  <c r="CP17" i="2" s="1"/>
  <c r="AU26" i="2"/>
  <c r="CP26" i="2" s="1"/>
  <c r="AU49" i="2"/>
  <c r="CP49" i="2" s="1"/>
  <c r="AU53" i="2"/>
  <c r="CP53" i="2" s="1"/>
  <c r="AU57" i="2"/>
  <c r="CP57" i="2" s="1"/>
  <c r="AU46" i="2"/>
  <c r="CP46" i="2" s="1"/>
  <c r="AU31" i="2"/>
  <c r="CP31" i="2" s="1"/>
  <c r="AU77" i="2"/>
  <c r="CP77" i="2" s="1"/>
  <c r="AU37" i="2"/>
  <c r="CP37" i="2" s="1"/>
  <c r="AU94" i="2"/>
  <c r="CP94" i="2" s="1"/>
  <c r="AU86" i="2"/>
  <c r="CP86" i="2" s="1"/>
  <c r="AU78" i="2"/>
  <c r="CP78" i="2" s="1"/>
  <c r="AU70" i="2"/>
  <c r="CP70" i="2" s="1"/>
  <c r="AU50" i="2"/>
  <c r="CP50" i="2" s="1"/>
  <c r="AU58" i="2"/>
  <c r="CP58" i="2" s="1"/>
  <c r="AU93" i="2"/>
  <c r="CP93" i="2" s="1"/>
  <c r="AU65" i="2"/>
  <c r="CP65" i="2" s="1"/>
  <c r="AU12" i="2"/>
  <c r="CP12" i="2" s="1"/>
  <c r="AU38" i="2"/>
  <c r="CP38" i="2" s="1"/>
  <c r="AU85" i="2"/>
  <c r="CP85" i="2" s="1"/>
  <c r="AU61" i="2"/>
  <c r="CP61" i="2" s="1"/>
  <c r="AU69" i="2"/>
  <c r="CP69" i="2" s="1"/>
  <c r="AU97" i="2"/>
  <c r="CP97" i="2" s="1"/>
  <c r="AU81" i="2"/>
  <c r="CP81" i="2" s="1"/>
  <c r="AU33" i="2"/>
  <c r="CP33" i="2" s="1"/>
  <c r="AU35" i="2"/>
  <c r="CP35" i="2" s="1"/>
  <c r="AU42" i="2"/>
  <c r="CP42" i="2" s="1"/>
  <c r="AU10" i="2"/>
  <c r="CP10" i="2" s="1"/>
  <c r="AU60" i="2"/>
  <c r="CP60" i="2" s="1"/>
  <c r="AU68" i="2"/>
  <c r="CP68" i="2" s="1"/>
  <c r="AU14" i="2"/>
  <c r="CP14" i="2" s="1"/>
  <c r="AU25" i="2"/>
  <c r="CP25" i="2" s="1"/>
  <c r="AU43" i="2"/>
  <c r="CP43" i="2" s="1"/>
  <c r="AU88" i="2"/>
  <c r="CP88" i="2" s="1"/>
  <c r="AU91" i="2"/>
  <c r="CP91" i="2" s="1"/>
  <c r="AU75" i="2"/>
  <c r="CP75" i="2" s="1"/>
  <c r="AU30" i="2"/>
  <c r="CP30" i="2" s="1"/>
  <c r="AU62" i="2"/>
  <c r="CP62" i="2" s="1"/>
  <c r="AU92" i="2"/>
  <c r="CP92" i="2" s="1"/>
  <c r="AU76" i="2"/>
  <c r="CP76" i="2" s="1"/>
  <c r="AU11" i="2"/>
  <c r="CP11" i="2" s="1"/>
  <c r="AU48" i="2"/>
  <c r="CP48" i="2" s="1"/>
  <c r="AU52" i="2"/>
  <c r="CP52" i="2" s="1"/>
  <c r="AU56" i="2"/>
  <c r="CP56" i="2" s="1"/>
  <c r="AU64" i="2"/>
  <c r="CP64" i="2" s="1"/>
  <c r="AU9" i="2"/>
  <c r="CP9" i="2" s="1"/>
  <c r="AU21" i="2"/>
  <c r="CP21" i="2" s="1"/>
  <c r="AU28" i="2"/>
  <c r="CP28" i="2" s="1"/>
  <c r="AU95" i="2"/>
  <c r="CP95" i="2" s="1"/>
  <c r="AU90" i="2"/>
  <c r="CP90" i="2" s="1"/>
  <c r="AU79" i="2"/>
  <c r="CP79" i="2" s="1"/>
  <c r="AU74" i="2"/>
  <c r="CP74" i="2" s="1"/>
  <c r="AU63" i="2"/>
  <c r="CP63" i="2" s="1"/>
  <c r="AU47" i="2"/>
  <c r="CP47" i="2" s="1"/>
  <c r="AU51" i="2"/>
  <c r="CP51" i="2" s="1"/>
  <c r="AU55" i="2"/>
  <c r="CP55" i="2" s="1"/>
  <c r="AU59" i="2"/>
  <c r="CP59" i="2" s="1"/>
  <c r="AU32" i="2"/>
  <c r="CP32" i="2" s="1"/>
  <c r="AU67" i="2"/>
  <c r="CP67" i="2" s="1"/>
  <c r="AU71" i="2"/>
  <c r="CP71" i="2" s="1"/>
  <c r="AU8" i="2"/>
  <c r="CP8" i="2" s="1"/>
  <c r="AU39" i="2"/>
  <c r="CP39" i="2" s="1"/>
  <c r="AU7" i="2"/>
  <c r="CP7" i="2" s="1"/>
  <c r="AU96" i="2"/>
  <c r="CP96" i="2" s="1"/>
  <c r="AU80" i="2"/>
  <c r="CP80" i="2" s="1"/>
  <c r="AU16" i="2"/>
  <c r="CP16" i="2" s="1"/>
  <c r="AU29" i="2"/>
  <c r="CP29" i="2" s="1"/>
  <c r="AU99" i="2"/>
  <c r="CP99" i="2" s="1"/>
  <c r="AU83" i="2"/>
  <c r="CP83" i="2" s="1"/>
  <c r="AU40" i="2"/>
  <c r="CP40" i="2" s="1"/>
  <c r="AU66" i="2"/>
  <c r="CP66" i="2" s="1"/>
  <c r="AU45" i="2"/>
  <c r="CP45" i="2" s="1"/>
  <c r="AU72" i="2"/>
  <c r="CP72" i="2" s="1"/>
  <c r="AU100" i="2"/>
  <c r="CP100" i="2" s="1"/>
  <c r="AU84" i="2"/>
  <c r="CP84" i="2" s="1"/>
  <c r="AU18" i="2"/>
  <c r="CP18" i="2" s="1"/>
  <c r="AU41" i="2"/>
  <c r="CP41" i="2" s="1"/>
  <c r="AU19" i="2"/>
  <c r="CP19" i="2" s="1"/>
  <c r="AU98" i="2"/>
  <c r="CP98" i="2" s="1"/>
  <c r="AU87" i="2"/>
  <c r="CP87" i="2" s="1"/>
  <c r="AU82" i="2"/>
  <c r="CP82" i="2" s="1"/>
  <c r="AU23" i="2"/>
  <c r="CP23" i="2" s="1"/>
  <c r="AU34" i="2"/>
  <c r="CP34" i="2" s="1"/>
  <c r="AU13" i="2"/>
  <c r="CP13" i="2" s="1"/>
  <c r="AU27" i="2"/>
  <c r="CP27" i="2" s="1"/>
  <c r="BA94" i="2" l="1"/>
  <c r="BA97" i="2"/>
  <c r="BH92" i="2"/>
  <c r="CV97" i="2"/>
  <c r="CV98" i="2"/>
  <c r="CV94" i="2"/>
  <c r="CV93" i="2"/>
  <c r="CV90" i="2"/>
  <c r="CV89" i="2"/>
  <c r="CV85" i="2"/>
  <c r="CV86" i="2"/>
  <c r="CV82" i="2"/>
  <c r="CV65" i="2"/>
  <c r="CV33" i="2"/>
  <c r="CV18" i="2"/>
  <c r="CV64" i="2"/>
  <c r="CV56" i="2"/>
  <c r="CV48" i="2"/>
  <c r="CV66" i="2"/>
  <c r="CV58" i="2"/>
  <c r="CV50" i="2"/>
  <c r="CV40" i="2"/>
  <c r="CV37" i="2"/>
  <c r="CV41" i="2"/>
  <c r="CV35" i="2"/>
  <c r="CV73" i="2"/>
  <c r="CV69" i="2"/>
  <c r="CV15" i="2"/>
  <c r="CV23" i="2"/>
  <c r="CV14" i="2"/>
  <c r="DC44" i="2"/>
  <c r="DC36" i="2"/>
  <c r="DC52" i="2"/>
  <c r="DC60" i="2"/>
  <c r="DC85" i="2"/>
  <c r="DC62" i="2"/>
  <c r="DC35" i="2"/>
  <c r="DC10" i="2"/>
  <c r="DC65" i="2"/>
  <c r="DC70" i="2"/>
  <c r="DC68" i="2"/>
  <c r="DC15" i="2"/>
  <c r="BH100" i="2"/>
  <c r="BI100" i="2" s="1"/>
  <c r="CZ100" i="2"/>
  <c r="BH99" i="2"/>
  <c r="BI99" i="2" s="1"/>
  <c r="BH96" i="2"/>
  <c r="BH16" i="2"/>
  <c r="BH73" i="2"/>
  <c r="BA98" i="2"/>
  <c r="BH98" i="2"/>
  <c r="BI98" i="2" s="1"/>
  <c r="BH97" i="2"/>
  <c r="BI97" i="2" s="1"/>
  <c r="BA93" i="2"/>
  <c r="BH53" i="2"/>
  <c r="BH54" i="2"/>
  <c r="CT53" i="2"/>
  <c r="CV53" i="2" s="1"/>
  <c r="BA69" i="2"/>
  <c r="BA62" i="2"/>
  <c r="CT70" i="2"/>
  <c r="CV70" i="2" s="1"/>
  <c r="BA90" i="2"/>
  <c r="CT57" i="2"/>
  <c r="CV57" i="2" s="1"/>
  <c r="BH30" i="2"/>
  <c r="CT30" i="2"/>
  <c r="CV30" i="2" s="1"/>
  <c r="BA35" i="2"/>
  <c r="BH57" i="2"/>
  <c r="BA49" i="2"/>
  <c r="BH61" i="2"/>
  <c r="CT9" i="2"/>
  <c r="CV9" i="2" s="1"/>
  <c r="BH49" i="2"/>
  <c r="CT31" i="2"/>
  <c r="CV31" i="2" s="1"/>
  <c r="CT78" i="2"/>
  <c r="CV78" i="2" s="1"/>
  <c r="CZ49" i="2"/>
  <c r="CT28" i="2"/>
  <c r="CV28" i="2" s="1"/>
  <c r="BA86" i="2"/>
  <c r="BH28" i="2"/>
  <c r="CT81" i="2"/>
  <c r="CV81" i="2" s="1"/>
  <c r="BA23" i="2"/>
  <c r="BH33" i="2"/>
  <c r="BA77" i="2"/>
  <c r="BH82" i="2"/>
  <c r="BH69" i="2"/>
  <c r="BH77" i="2"/>
  <c r="BA89" i="2"/>
  <c r="BH38" i="2"/>
  <c r="BH6" i="2"/>
  <c r="BI6" i="2" s="1"/>
  <c r="BH14" i="2"/>
  <c r="BH50" i="2"/>
  <c r="BH78" i="2"/>
  <c r="BH9" i="2"/>
  <c r="BH64" i="2"/>
  <c r="BH40" i="2"/>
  <c r="CT16" i="2"/>
  <c r="CV16" i="2" s="1"/>
  <c r="BH48" i="2"/>
  <c r="BH58" i="2"/>
  <c r="BH18" i="2"/>
  <c r="BH56" i="2"/>
  <c r="BH66" i="2"/>
  <c r="BH94" i="2"/>
  <c r="BH89" i="2"/>
  <c r="DC20" i="2"/>
  <c r="DC93" i="2"/>
  <c r="BH37" i="2"/>
  <c r="BH11" i="2"/>
  <c r="BH86" i="2"/>
  <c r="CZ43" i="2"/>
  <c r="BH43" i="2"/>
  <c r="CZ26" i="2"/>
  <c r="BH26" i="2"/>
  <c r="CZ13" i="2"/>
  <c r="BH13" i="2"/>
  <c r="BI93" i="2" s="1"/>
  <c r="CZ22" i="2"/>
  <c r="BH22" i="2"/>
  <c r="CZ32" i="2"/>
  <c r="BH32" i="2"/>
  <c r="CZ46" i="2"/>
  <c r="BH46" i="2"/>
  <c r="CZ27" i="2"/>
  <c r="BH27" i="2"/>
  <c r="CZ47" i="2"/>
  <c r="BH47" i="2"/>
  <c r="CZ17" i="2"/>
  <c r="BH17" i="2"/>
  <c r="CZ84" i="2"/>
  <c r="BH84" i="2"/>
  <c r="CZ55" i="2"/>
  <c r="BH55" i="2"/>
  <c r="CZ67" i="2"/>
  <c r="BH67" i="2"/>
  <c r="CZ29" i="2"/>
  <c r="BH29" i="2"/>
  <c r="CZ87" i="2"/>
  <c r="BH87" i="2"/>
  <c r="CZ59" i="2"/>
  <c r="BH59" i="2"/>
  <c r="CZ25" i="2"/>
  <c r="BH25" i="2"/>
  <c r="CZ88" i="2"/>
  <c r="BH88" i="2"/>
  <c r="CZ95" i="2"/>
  <c r="BH95" i="2"/>
  <c r="BI95" i="2" s="1"/>
  <c r="BH81" i="2"/>
  <c r="CZ7" i="2"/>
  <c r="BH7" i="2"/>
  <c r="BI7" i="2" s="1"/>
  <c r="CZ72" i="2"/>
  <c r="BH72" i="2"/>
  <c r="CZ8" i="2"/>
  <c r="BH8" i="2"/>
  <c r="BI8" i="2" s="1"/>
  <c r="CZ19" i="2"/>
  <c r="BH19" i="2"/>
  <c r="CZ24" i="2"/>
  <c r="BH24" i="2"/>
  <c r="CZ34" i="2"/>
  <c r="BH34" i="2"/>
  <c r="CZ76" i="2"/>
  <c r="BH76" i="2"/>
  <c r="CZ39" i="2"/>
  <c r="BH39" i="2"/>
  <c r="CZ63" i="2"/>
  <c r="BH63" i="2"/>
  <c r="CZ79" i="2"/>
  <c r="BH79" i="2"/>
  <c r="CZ21" i="2"/>
  <c r="BH21" i="2"/>
  <c r="CZ51" i="2"/>
  <c r="BH51" i="2"/>
  <c r="CZ71" i="2"/>
  <c r="BH71" i="2"/>
  <c r="CZ91" i="2"/>
  <c r="BH91" i="2"/>
  <c r="CZ42" i="2"/>
  <c r="BH42" i="2"/>
  <c r="CZ74" i="2"/>
  <c r="BH74" i="2"/>
  <c r="CZ31" i="2"/>
  <c r="BH31" i="2"/>
  <c r="CZ45" i="2"/>
  <c r="BH45" i="2"/>
  <c r="CZ75" i="2"/>
  <c r="BH75" i="2"/>
  <c r="CZ83" i="2"/>
  <c r="BH83" i="2"/>
  <c r="BH23" i="2"/>
  <c r="BH80" i="2"/>
  <c r="BH41" i="2"/>
  <c r="BH12" i="2"/>
  <c r="CZ99" i="2"/>
  <c r="CT11" i="2"/>
  <c r="CV11" i="2" s="1"/>
  <c r="CZ98" i="2"/>
  <c r="CZ92" i="2"/>
  <c r="DC90" i="2"/>
  <c r="CZ37" i="2"/>
  <c r="DC92" i="2"/>
  <c r="BA32" i="2"/>
  <c r="CT32" i="2"/>
  <c r="CV32" i="2" s="1"/>
  <c r="BA96" i="2"/>
  <c r="CT96" i="2"/>
  <c r="CV96" i="2" s="1"/>
  <c r="BA26" i="2"/>
  <c r="CT26" i="2"/>
  <c r="CV26" i="2" s="1"/>
  <c r="BA24" i="2"/>
  <c r="CT24" i="2"/>
  <c r="CV24" i="2" s="1"/>
  <c r="BA43" i="2"/>
  <c r="CT43" i="2"/>
  <c r="CV43" i="2" s="1"/>
  <c r="BA76" i="2"/>
  <c r="CT76" i="2"/>
  <c r="CV76" i="2" s="1"/>
  <c r="BA92" i="2"/>
  <c r="CT92" i="2"/>
  <c r="CV92" i="2" s="1"/>
  <c r="BA46" i="2"/>
  <c r="CT46" i="2"/>
  <c r="CV46" i="2" s="1"/>
  <c r="BA88" i="2"/>
  <c r="CT88" i="2"/>
  <c r="CV88" i="2" s="1"/>
  <c r="BA27" i="2"/>
  <c r="CT27" i="2"/>
  <c r="CV27" i="2" s="1"/>
  <c r="BA67" i="2"/>
  <c r="CT67" i="2"/>
  <c r="CV67" i="2" s="1"/>
  <c r="BA55" i="2"/>
  <c r="CT55" i="2"/>
  <c r="CV55" i="2" s="1"/>
  <c r="BA47" i="2"/>
  <c r="CT47" i="2"/>
  <c r="CV47" i="2" s="1"/>
  <c r="BA83" i="2"/>
  <c r="CT83" i="2"/>
  <c r="CV83" i="2" s="1"/>
  <c r="BA99" i="2"/>
  <c r="CT99" i="2"/>
  <c r="BA39" i="2"/>
  <c r="CT39" i="2"/>
  <c r="CV39" i="2" s="1"/>
  <c r="BA71" i="2"/>
  <c r="CT71" i="2"/>
  <c r="CV71" i="2" s="1"/>
  <c r="BA79" i="2"/>
  <c r="CT79" i="2"/>
  <c r="CV79" i="2" s="1"/>
  <c r="BA95" i="2"/>
  <c r="CT95" i="2"/>
  <c r="CV95" i="2" s="1"/>
  <c r="BA21" i="2"/>
  <c r="CT21" i="2"/>
  <c r="CV21" i="2" s="1"/>
  <c r="BA17" i="2"/>
  <c r="CT17" i="2"/>
  <c r="CV17" i="2" s="1"/>
  <c r="CZ14" i="2"/>
  <c r="CZ9" i="2"/>
  <c r="CZ64" i="2"/>
  <c r="CZ48" i="2"/>
  <c r="CZ58" i="2"/>
  <c r="CZ40" i="2"/>
  <c r="BA34" i="2"/>
  <c r="CT34" i="2"/>
  <c r="CV34" i="2" s="1"/>
  <c r="BA80" i="2"/>
  <c r="CT80" i="2"/>
  <c r="CV80" i="2" s="1"/>
  <c r="BA72" i="2"/>
  <c r="CT72" i="2"/>
  <c r="CV72" i="2" s="1"/>
  <c r="BA22" i="2"/>
  <c r="CT22" i="2"/>
  <c r="CV22" i="2" s="1"/>
  <c r="BA7" i="2"/>
  <c r="CT7" i="2"/>
  <c r="CV7" i="2" s="1"/>
  <c r="BA84" i="2"/>
  <c r="CT84" i="2"/>
  <c r="CV84" i="2" s="1"/>
  <c r="BA25" i="2"/>
  <c r="CT25" i="2"/>
  <c r="CV25" i="2" s="1"/>
  <c r="BA13" i="2"/>
  <c r="CT13" i="2"/>
  <c r="CV13" i="2" s="1"/>
  <c r="BA59" i="2"/>
  <c r="CT59" i="2"/>
  <c r="CV59" i="2" s="1"/>
  <c r="BA51" i="2"/>
  <c r="CT51" i="2"/>
  <c r="CV51" i="2" s="1"/>
  <c r="BA75" i="2"/>
  <c r="CT75" i="2"/>
  <c r="CV75" i="2" s="1"/>
  <c r="BA91" i="2"/>
  <c r="CT91" i="2"/>
  <c r="CV91" i="2" s="1"/>
  <c r="BA45" i="2"/>
  <c r="CT45" i="2"/>
  <c r="CV45" i="2" s="1"/>
  <c r="BA8" i="2"/>
  <c r="CT8" i="2"/>
  <c r="CV8" i="2" s="1"/>
  <c r="BA63" i="2"/>
  <c r="CT63" i="2"/>
  <c r="CV63" i="2" s="1"/>
  <c r="BA87" i="2"/>
  <c r="CT87" i="2"/>
  <c r="CV87" i="2" s="1"/>
  <c r="BA19" i="2"/>
  <c r="CT19" i="2"/>
  <c r="CV19" i="2" s="1"/>
  <c r="BA29" i="2"/>
  <c r="CT29" i="2"/>
  <c r="CV29" i="2" s="1"/>
  <c r="CZ11" i="2"/>
  <c r="CZ78" i="2"/>
  <c r="CZ18" i="2"/>
  <c r="CZ56" i="2"/>
  <c r="CZ66" i="2"/>
  <c r="CZ50" i="2"/>
  <c r="BA6" i="2"/>
  <c r="CT6" i="2"/>
  <c r="CV6" i="2" s="1"/>
  <c r="CZ6" i="2"/>
  <c r="BI12" i="2" l="1"/>
  <c r="BI90" i="2"/>
  <c r="BI92" i="2"/>
  <c r="BI91" i="2"/>
  <c r="BI94" i="2"/>
  <c r="N100" i="2"/>
  <c r="BI88" i="2"/>
  <c r="BI96" i="2"/>
  <c r="BI84" i="2"/>
  <c r="BI86" i="2"/>
  <c r="BI82" i="2"/>
  <c r="BI20" i="2"/>
  <c r="BI17" i="2"/>
  <c r="BI14" i="2"/>
  <c r="BI75" i="2"/>
  <c r="BI71" i="2"/>
  <c r="BI25" i="2"/>
  <c r="BI39" i="2"/>
  <c r="BI11" i="2"/>
  <c r="BI40" i="2"/>
  <c r="BI21" i="2"/>
  <c r="BI34" i="2"/>
  <c r="BI81" i="2"/>
  <c r="BI63" i="2"/>
  <c r="BI48" i="2"/>
  <c r="BI38" i="2"/>
  <c r="BI36" i="2"/>
  <c r="BI52" i="2"/>
  <c r="BI79" i="2"/>
  <c r="BI70" i="2"/>
  <c r="BI27" i="2"/>
  <c r="BI56" i="2"/>
  <c r="BI18" i="2"/>
  <c r="BI28" i="2"/>
  <c r="BI44" i="2"/>
  <c r="BI67" i="2"/>
  <c r="BI46" i="2"/>
  <c r="BI16" i="2"/>
  <c r="BI80" i="2"/>
  <c r="BI65" i="2"/>
  <c r="BI60" i="2"/>
  <c r="BI29" i="2"/>
  <c r="BI47" i="2"/>
  <c r="BI10" i="2"/>
  <c r="BI41" i="2"/>
  <c r="BI23" i="2"/>
  <c r="BI32" i="2"/>
  <c r="BI77" i="2"/>
  <c r="BI53" i="2"/>
  <c r="BI19" i="2"/>
  <c r="BI50" i="2"/>
  <c r="BI69" i="2"/>
  <c r="BI61" i="2"/>
  <c r="BI73" i="2"/>
  <c r="BI74" i="2"/>
  <c r="BI51" i="2"/>
  <c r="BI72" i="2"/>
  <c r="BI9" i="2"/>
  <c r="BI49" i="2"/>
  <c r="BI57" i="2"/>
  <c r="BI54" i="2"/>
  <c r="BI62" i="2"/>
  <c r="BI87" i="2"/>
  <c r="BI13" i="2"/>
  <c r="BI43" i="2"/>
  <c r="BI64" i="2"/>
  <c r="BI33" i="2"/>
  <c r="BI30" i="2"/>
  <c r="BI59" i="2"/>
  <c r="BI55" i="2"/>
  <c r="BI22" i="2"/>
  <c r="BI26" i="2"/>
  <c r="BI37" i="2"/>
  <c r="BI58" i="2"/>
  <c r="BI78" i="2"/>
  <c r="BI68" i="2"/>
  <c r="BI85" i="2"/>
  <c r="BI83" i="2"/>
  <c r="BI45" i="2"/>
  <c r="BI31" i="2"/>
  <c r="BI42" i="2"/>
  <c r="BI76" i="2"/>
  <c r="BI24" i="2"/>
  <c r="BI89" i="2"/>
  <c r="BI66" i="2"/>
  <c r="BI15" i="2"/>
  <c r="BI35" i="2"/>
  <c r="DC83" i="2"/>
  <c r="DC41" i="2"/>
  <c r="DC23" i="2"/>
  <c r="DC29" i="2"/>
  <c r="DC22" i="2"/>
  <c r="DC26" i="2"/>
  <c r="DC37" i="2"/>
  <c r="DC56" i="2"/>
  <c r="DC58" i="2"/>
  <c r="DC64" i="2"/>
  <c r="DC14" i="2"/>
  <c r="DC38" i="2"/>
  <c r="DC77" i="2"/>
  <c r="DC82" i="2"/>
  <c r="DC33" i="2"/>
  <c r="DC30" i="2"/>
  <c r="DC53" i="2"/>
  <c r="DC16" i="2"/>
  <c r="DC51" i="2"/>
  <c r="DC21" i="2"/>
  <c r="DC63" i="2"/>
  <c r="DC39" i="2"/>
  <c r="DC76" i="2"/>
  <c r="DC34" i="2"/>
  <c r="DC24" i="2"/>
  <c r="DC19" i="2"/>
  <c r="DC72" i="2"/>
  <c r="DC11" i="2"/>
  <c r="DC66" i="2"/>
  <c r="DC40" i="2"/>
  <c r="DC9" i="2"/>
  <c r="DC50" i="2"/>
  <c r="DC69" i="2"/>
  <c r="DC28" i="2"/>
  <c r="DC49" i="2"/>
  <c r="DC61" i="2"/>
  <c r="DC57" i="2"/>
  <c r="DC54" i="2"/>
  <c r="DC73" i="2"/>
  <c r="DC100" i="2"/>
  <c r="DC96" i="2"/>
  <c r="DC8" i="2"/>
  <c r="DC7" i="2"/>
  <c r="DC95" i="2"/>
  <c r="DC71" i="2"/>
  <c r="DC80" i="2"/>
  <c r="DC74" i="2"/>
  <c r="DC88" i="2"/>
  <c r="DC25" i="2"/>
  <c r="DC59" i="2"/>
  <c r="DC87" i="2"/>
  <c r="DC67" i="2"/>
  <c r="DC55" i="2"/>
  <c r="DC84" i="2"/>
  <c r="DC17" i="2"/>
  <c r="DC47" i="2"/>
  <c r="DC27" i="2"/>
  <c r="DC46" i="2"/>
  <c r="DC32" i="2"/>
  <c r="DC13" i="2"/>
  <c r="DC43" i="2"/>
  <c r="DC75" i="2"/>
  <c r="DC42" i="2"/>
  <c r="DC12" i="2"/>
  <c r="DC31" i="2"/>
  <c r="DC79" i="2"/>
  <c r="DC99" i="2"/>
  <c r="N97" i="2"/>
  <c r="N98" i="2"/>
  <c r="DC97" i="2"/>
  <c r="DC98" i="2"/>
  <c r="DC91" i="2"/>
  <c r="N34" i="2"/>
  <c r="N18" i="2"/>
  <c r="N31" i="2"/>
  <c r="DC89" i="2"/>
  <c r="N85" i="2"/>
  <c r="N94" i="2"/>
  <c r="N90" i="2"/>
  <c r="DC94" i="2"/>
  <c r="N93" i="2"/>
  <c r="N89" i="2"/>
  <c r="N58" i="2"/>
  <c r="N21" i="2"/>
  <c r="N68" i="2"/>
  <c r="N55" i="2"/>
  <c r="N57" i="2"/>
  <c r="N59" i="2"/>
  <c r="N20" i="2"/>
  <c r="N86" i="2"/>
  <c r="DC86" i="2"/>
  <c r="DC81" i="2"/>
  <c r="N16" i="2"/>
  <c r="N60" i="2"/>
  <c r="N71" i="2"/>
  <c r="N7" i="2"/>
  <c r="N52" i="2"/>
  <c r="N42" i="2"/>
  <c r="N45" i="2"/>
  <c r="N72" i="2"/>
  <c r="DC45" i="2"/>
  <c r="DC18" i="2"/>
  <c r="DC78" i="2"/>
  <c r="N87" i="2"/>
  <c r="N91" i="2"/>
  <c r="N84" i="2"/>
  <c r="DC48" i="2"/>
  <c r="N95" i="2"/>
  <c r="N99" i="2"/>
  <c r="N83" i="2"/>
  <c r="N88" i="2"/>
  <c r="N92" i="2"/>
  <c r="N96" i="2"/>
  <c r="N38" i="2"/>
  <c r="N70" i="2"/>
  <c r="N74" i="2"/>
  <c r="N62" i="2"/>
  <c r="N29" i="2"/>
  <c r="N39" i="2"/>
  <c r="N13" i="2"/>
  <c r="N22" i="2"/>
  <c r="N36" i="2"/>
  <c r="N49" i="2"/>
  <c r="N30" i="2"/>
  <c r="N40" i="2"/>
  <c r="N63" i="2"/>
  <c r="N75" i="2"/>
  <c r="N24" i="2"/>
  <c r="N32" i="2"/>
  <c r="N23" i="2"/>
  <c r="N9" i="2"/>
  <c r="DC6" i="2"/>
  <c r="N15" i="2"/>
  <c r="N78" i="2"/>
  <c r="N81" i="2"/>
  <c r="N77" i="2"/>
  <c r="N12" i="2"/>
  <c r="N73" i="2"/>
  <c r="N65" i="2"/>
  <c r="N54" i="2"/>
  <c r="N64" i="2"/>
  <c r="N8" i="2"/>
  <c r="N67" i="2"/>
  <c r="N43" i="2"/>
  <c r="N56" i="2"/>
  <c r="N35" i="2"/>
  <c r="N27" i="2"/>
  <c r="N25" i="2"/>
  <c r="N80" i="2"/>
  <c r="N14" i="2"/>
  <c r="N33" i="2"/>
  <c r="N82" i="2"/>
  <c r="N37" i="2"/>
  <c r="N69" i="2"/>
  <c r="N61" i="2"/>
  <c r="N10" i="2"/>
  <c r="N66" i="2"/>
  <c r="N19" i="2"/>
  <c r="N79" i="2"/>
  <c r="N47" i="2"/>
  <c r="N46" i="2"/>
  <c r="N76" i="2"/>
  <c r="N48" i="2"/>
  <c r="N53" i="2"/>
  <c r="N11" i="2"/>
  <c r="N50" i="2"/>
  <c r="N28" i="2"/>
  <c r="N17" i="2"/>
  <c r="N6" i="2"/>
  <c r="N51" i="2"/>
  <c r="N26" i="2"/>
  <c r="N44" i="2"/>
  <c r="N41" i="2"/>
  <c r="Z50" i="5" l="1"/>
  <c r="Z45" i="5"/>
  <c r="Z51" i="5"/>
  <c r="Z44" i="5"/>
  <c r="E50" i="5"/>
  <c r="Z41" i="5"/>
  <c r="Z48" i="5"/>
  <c r="Z42" i="5"/>
  <c r="Z47" i="5"/>
  <c r="E45" i="5"/>
  <c r="E51" i="5"/>
  <c r="E44" i="5"/>
  <c r="Z34" i="5"/>
  <c r="E41" i="5"/>
  <c r="E48" i="5"/>
  <c r="E42" i="5"/>
  <c r="E47" i="5"/>
  <c r="Z18" i="5"/>
  <c r="Z29" i="5"/>
  <c r="Z35" i="5"/>
  <c r="Z28" i="5"/>
  <c r="E34" i="5"/>
  <c r="Z25" i="5"/>
  <c r="Z32" i="5"/>
  <c r="Z26" i="5"/>
  <c r="Z31" i="5"/>
  <c r="E29" i="5"/>
  <c r="E35" i="5"/>
  <c r="E28" i="5"/>
  <c r="Z15" i="5"/>
  <c r="E25" i="5"/>
  <c r="E32" i="5"/>
  <c r="E26" i="5"/>
  <c r="E31" i="5"/>
  <c r="Z13" i="5"/>
  <c r="Z19" i="5"/>
  <c r="Z12" i="5"/>
  <c r="Z9" i="5"/>
  <c r="Z16" i="5"/>
  <c r="Z10" i="5"/>
  <c r="E15" i="5"/>
  <c r="E13" i="5"/>
  <c r="E19" i="5"/>
  <c r="E12" i="5"/>
  <c r="E18" i="5"/>
  <c r="E9" i="5"/>
  <c r="E16" i="5"/>
  <c r="E10" i="5"/>
  <c r="E9" i="7"/>
  <c r="Z51" i="7"/>
  <c r="Z38" i="7"/>
  <c r="Z47" i="7"/>
  <c r="Z22" i="7"/>
  <c r="L38" i="7"/>
  <c r="Z31" i="7"/>
  <c r="E38" i="7"/>
  <c r="Z32" i="7"/>
  <c r="Z25" i="7"/>
  <c r="J38" i="7"/>
  <c r="E31" i="7"/>
  <c r="Z15" i="7"/>
  <c r="Z7" i="7"/>
  <c r="Z9" i="7"/>
  <c r="E23" i="7"/>
  <c r="AE6" i="7"/>
  <c r="L6" i="7"/>
  <c r="E19" i="7"/>
  <c r="E7" i="7"/>
  <c r="E18" i="7"/>
  <c r="AG38" i="7"/>
  <c r="Z45" i="7"/>
  <c r="AE38" i="7"/>
  <c r="Z26" i="7"/>
  <c r="E39" i="7"/>
  <c r="Z35" i="7"/>
  <c r="Z28" i="7"/>
  <c r="L39" i="7"/>
  <c r="Z23" i="7"/>
  <c r="L22" i="7"/>
  <c r="Z16" i="7"/>
  <c r="Z6" i="7"/>
  <c r="E35" i="7"/>
  <c r="Z12" i="7"/>
  <c r="AG7" i="7"/>
  <c r="J22" i="7"/>
  <c r="E13" i="7"/>
  <c r="L7" i="7"/>
  <c r="E12" i="7"/>
  <c r="AG39" i="7"/>
  <c r="Z48" i="7"/>
  <c r="Z39" i="7"/>
  <c r="Z44" i="7"/>
  <c r="AE22" i="7"/>
  <c r="E50" i="7"/>
  <c r="E48" i="7"/>
  <c r="AG22" i="7"/>
  <c r="E44" i="7"/>
  <c r="E42" i="7"/>
  <c r="Z18" i="7"/>
  <c r="AG6" i="7"/>
  <c r="E28" i="7"/>
  <c r="E29" i="7"/>
  <c r="E34" i="7"/>
  <c r="E25" i="7"/>
  <c r="L23" i="7"/>
  <c r="E16" i="7"/>
  <c r="E6" i="7"/>
  <c r="E15" i="7"/>
  <c r="Z41" i="7"/>
  <c r="Z50" i="7"/>
  <c r="Z42" i="7"/>
  <c r="Z34" i="7"/>
  <c r="E51" i="7"/>
  <c r="AG23" i="7"/>
  <c r="E47" i="7"/>
  <c r="E45" i="7"/>
  <c r="Z29" i="7"/>
  <c r="E41" i="7"/>
  <c r="E22" i="7"/>
  <c r="E26" i="7"/>
  <c r="Z13" i="7"/>
  <c r="E32" i="7"/>
  <c r="Z19" i="7"/>
  <c r="Z10" i="7"/>
  <c r="E10" i="7"/>
  <c r="J6" i="7"/>
  <c r="Z38" i="5"/>
  <c r="AG38" i="5"/>
  <c r="AG39" i="5"/>
  <c r="Z39" i="5"/>
  <c r="AE38" i="5"/>
  <c r="Z43" i="5" s="1"/>
  <c r="L38" i="5"/>
  <c r="J38" i="5"/>
  <c r="E43" i="5" s="1"/>
  <c r="E39" i="5"/>
  <c r="E38" i="5"/>
  <c r="L39" i="5"/>
  <c r="AG23" i="5"/>
  <c r="AG7" i="5"/>
  <c r="Z23" i="5"/>
  <c r="AE22" i="5"/>
  <c r="Z27" i="5" s="1"/>
  <c r="Z22" i="5"/>
  <c r="AG22" i="5"/>
  <c r="L23" i="5"/>
  <c r="E22" i="5"/>
  <c r="E23" i="5"/>
  <c r="AG6" i="5"/>
  <c r="J22" i="5"/>
  <c r="E27" i="5" s="1"/>
  <c r="L22" i="5"/>
  <c r="Z7" i="5"/>
  <c r="AE6" i="5"/>
  <c r="Z11" i="5" s="1"/>
  <c r="Z6" i="5"/>
  <c r="E6" i="5"/>
  <c r="J6" i="5"/>
  <c r="L6" i="5"/>
  <c r="L7" i="5"/>
  <c r="E7" i="5"/>
  <c r="E11" i="5" l="1"/>
  <c r="AR2" i="5"/>
</calcChain>
</file>

<file path=xl/sharedStrings.xml><?xml version="1.0" encoding="utf-8"?>
<sst xmlns="http://schemas.openxmlformats.org/spreadsheetml/2006/main" count="262" uniqueCount="67">
  <si>
    <t>a,d</t>
    <phoneticPr fontId="1"/>
  </si>
  <si>
    <t>b,f</t>
    <phoneticPr fontId="1"/>
  </si>
  <si>
    <t>c,e</t>
    <phoneticPr fontId="1"/>
  </si>
  <si>
    <t>ax+b</t>
    <phoneticPr fontId="1"/>
  </si>
  <si>
    <t>c</t>
    <phoneticPr fontId="1"/>
  </si>
  <si>
    <t>e</t>
    <phoneticPr fontId="1"/>
  </si>
  <si>
    <t>+</t>
    <phoneticPr fontId="1"/>
  </si>
  <si>
    <t>f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</si>
  <si>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</si>
  <si>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</si>
  <si>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</si>
  <si>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</si>
  <si>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番号</t>
    <rPh sb="0" eb="2">
      <t>バンゴウ</t>
    </rPh>
    <phoneticPr fontId="1"/>
  </si>
  <si>
    <t>補正前</t>
    <rPh sb="0" eb="2">
      <t>ホセイ</t>
    </rPh>
    <rPh sb="2" eb="3">
      <t>マエ</t>
    </rPh>
    <phoneticPr fontId="1"/>
  </si>
  <si>
    <t>補正後</t>
    <rPh sb="0" eb="2">
      <t>ホセイ</t>
    </rPh>
    <rPh sb="2" eb="3">
      <t>ゴ</t>
    </rPh>
    <phoneticPr fontId="1"/>
  </si>
  <si>
    <t>a,b,cの最大公約数</t>
    <rPh sb="6" eb="8">
      <t>サイダイ</t>
    </rPh>
    <rPh sb="8" eb="10">
      <t>コウヤク</t>
    </rPh>
    <rPh sb="10" eb="11">
      <t>スウ</t>
    </rPh>
    <phoneticPr fontId="1"/>
  </si>
  <si>
    <t>矛盾数</t>
    <rPh sb="0" eb="2">
      <t>ムジュン</t>
    </rPh>
    <rPh sb="2" eb="3">
      <t>スウ</t>
    </rPh>
    <phoneticPr fontId="1"/>
  </si>
  <si>
    <t>最小公倍数</t>
    <rPh sb="0" eb="2">
      <t>サイショウ</t>
    </rPh>
    <rPh sb="2" eb="5">
      <t>コウバイスウ</t>
    </rPh>
    <phoneticPr fontId="1"/>
  </si>
  <si>
    <t>計算後係数</t>
    <rPh sb="0" eb="2">
      <t>ケイサン</t>
    </rPh>
    <rPh sb="2" eb="3">
      <t>ゴ</t>
    </rPh>
    <rPh sb="3" eb="5">
      <t>ケイスウ</t>
    </rPh>
    <phoneticPr fontId="1"/>
  </si>
  <si>
    <r>
      <rPr>
        <sz val="12"/>
        <color indexed="9"/>
        <rFont val="Ｙ．ＯｚＦｏｎｔ"/>
        <charset val="128"/>
      </rPr>
      <t>左辺は約分して分配、右辺は分配して約分</t>
    </r>
    <rPh sb="0" eb="2">
      <t>サヘン</t>
    </rPh>
    <rPh sb="3" eb="5">
      <t>ヤクブン</t>
    </rPh>
    <rPh sb="7" eb="9">
      <t>ブンパイ</t>
    </rPh>
    <rPh sb="10" eb="12">
      <t>ウヘン</t>
    </rPh>
    <rPh sb="13" eb="15">
      <t>ブンパイ</t>
    </rPh>
    <rPh sb="17" eb="19">
      <t>ヤクブン</t>
    </rPh>
    <phoneticPr fontId="1"/>
  </si>
  <si>
    <t>両辺の分母の</t>
    <rPh sb="0" eb="2">
      <t>リョウヘン</t>
    </rPh>
    <rPh sb="3" eb="5">
      <t>ブンボ</t>
    </rPh>
    <phoneticPr fontId="1"/>
  </si>
  <si>
    <r>
      <t xml:space="preserve"> </t>
    </r>
    <r>
      <rPr>
        <sz val="12"/>
        <color indexed="9"/>
        <rFont val="Ｙ．ＯｚＦｏｎｔ"/>
        <charset val="128"/>
      </rPr>
      <t>を両辺にかけて</t>
    </r>
    <rPh sb="2" eb="4">
      <t>リョウヘン</t>
    </rPh>
    <phoneticPr fontId="1"/>
  </si>
  <si>
    <t>dx+e</t>
    <phoneticPr fontId="1"/>
  </si>
  <si>
    <t>b,e</t>
    <phoneticPr fontId="1"/>
  </si>
  <si>
    <t>f,c</t>
    <phoneticPr fontId="1"/>
  </si>
  <si>
    <t>d</t>
    <phoneticPr fontId="1"/>
  </si>
  <si>
    <t>e</t>
    <phoneticPr fontId="1"/>
  </si>
  <si>
    <t>f</t>
    <phoneticPr fontId="1"/>
  </si>
  <si>
    <t>a</t>
    <phoneticPr fontId="1"/>
  </si>
  <si>
    <t>b</t>
    <phoneticPr fontId="1"/>
  </si>
  <si>
    <t>c</t>
    <phoneticPr fontId="1"/>
  </si>
  <si>
    <t>b,e=0</t>
    <phoneticPr fontId="1"/>
  </si>
  <si>
    <t>d,e,fの最大公約数</t>
    <rPh sb="6" eb="8">
      <t>サイダイ</t>
    </rPh>
    <rPh sb="8" eb="10">
      <t>コウヤク</t>
    </rPh>
    <rPh sb="10" eb="11">
      <t>スウ</t>
    </rPh>
    <phoneticPr fontId="1"/>
  </si>
  <si>
    <t>-</t>
    <phoneticPr fontId="1"/>
  </si>
  <si>
    <t>左の
分子に
かける数</t>
    <rPh sb="0" eb="1">
      <t>ヒダリ</t>
    </rPh>
    <rPh sb="3" eb="5">
      <t>ブンシ</t>
    </rPh>
    <rPh sb="10" eb="11">
      <t>スウ</t>
    </rPh>
    <phoneticPr fontId="1"/>
  </si>
  <si>
    <t>右の
分子に
かける数</t>
    <rPh sb="0" eb="1">
      <t>ミギ</t>
    </rPh>
    <rPh sb="3" eb="5">
      <t>ブンシ</t>
    </rPh>
    <rPh sb="10" eb="11">
      <t>スウ</t>
    </rPh>
    <phoneticPr fontId="1"/>
  </si>
  <si>
    <t>分母の最小公倍数</t>
    <rPh sb="0" eb="2">
      <t>ブンボ</t>
    </rPh>
    <rPh sb="3" eb="5">
      <t>サイショウ</t>
    </rPh>
    <rPh sb="5" eb="8">
      <t>コウバイスウ</t>
    </rPh>
    <phoneticPr fontId="1"/>
  </si>
  <si>
    <t>左カッコ</t>
    <rPh sb="0" eb="1">
      <t>ヒダリ</t>
    </rPh>
    <phoneticPr fontId="1"/>
  </si>
  <si>
    <t>右カッコ</t>
    <rPh sb="0" eb="1">
      <t>ミギ</t>
    </rPh>
    <phoneticPr fontId="1"/>
  </si>
  <si>
    <t>左部分</t>
    <rPh sb="0" eb="1">
      <t>ヒダリ</t>
    </rPh>
    <rPh sb="1" eb="3">
      <t>ブブン</t>
    </rPh>
    <phoneticPr fontId="1"/>
  </si>
  <si>
    <t>右部分</t>
    <rPh sb="0" eb="1">
      <t>ミギ</t>
    </rPh>
    <rPh sb="1" eb="3">
      <t>ブブン</t>
    </rPh>
    <phoneticPr fontId="1"/>
  </si>
  <si>
    <t>交換法則</t>
    <rPh sb="0" eb="2">
      <t>コウカン</t>
    </rPh>
    <rPh sb="2" eb="4">
      <t>ホウソク</t>
    </rPh>
    <phoneticPr fontId="1"/>
  </si>
  <si>
    <t>並び替え後</t>
    <rPh sb="0" eb="1">
      <t>ナラ</t>
    </rPh>
    <rPh sb="2" eb="3">
      <t>カ</t>
    </rPh>
    <rPh sb="4" eb="5">
      <t>ゴ</t>
    </rPh>
    <phoneticPr fontId="1"/>
  </si>
  <si>
    <t>並び替え後</t>
    <rPh sb="0" eb="1">
      <t>ナラ</t>
    </rPh>
    <rPh sb="2" eb="3">
      <t>カ</t>
    </rPh>
    <rPh sb="4" eb="5">
      <t>アト</t>
    </rPh>
    <phoneticPr fontId="1"/>
  </si>
  <si>
    <t>計算後右数</t>
    <rPh sb="0" eb="2">
      <t>ケイサン</t>
    </rPh>
    <rPh sb="2" eb="3">
      <t>ゴ</t>
    </rPh>
    <rPh sb="3" eb="4">
      <t>ミギ</t>
    </rPh>
    <rPh sb="4" eb="5">
      <t>スウ</t>
    </rPh>
    <phoneticPr fontId="1"/>
  </si>
  <si>
    <t>分母</t>
    <rPh sb="0" eb="2">
      <t>ブンボ</t>
    </rPh>
    <phoneticPr fontId="1"/>
  </si>
  <si>
    <t>分子
xの係数
の絶対値</t>
    <rPh sb="0" eb="2">
      <t>ブンシ</t>
    </rPh>
    <rPh sb="5" eb="7">
      <t>ケイスウ</t>
    </rPh>
    <rPh sb="9" eb="12">
      <t>ゼッタイチ</t>
    </rPh>
    <phoneticPr fontId="1"/>
  </si>
  <si>
    <t>分子
数の項
の絶対値</t>
    <rPh sb="0" eb="2">
      <t>ブンシ</t>
    </rPh>
    <rPh sb="3" eb="4">
      <t>スウ</t>
    </rPh>
    <rPh sb="5" eb="6">
      <t>コウ</t>
    </rPh>
    <rPh sb="8" eb="11">
      <t>ゼッタイチ</t>
    </rPh>
    <phoneticPr fontId="1"/>
  </si>
  <si>
    <t>p</t>
    <phoneticPr fontId="1"/>
  </si>
  <si>
    <t>q</t>
    <phoneticPr fontId="1"/>
  </si>
  <si>
    <t>r</t>
    <phoneticPr fontId="1"/>
  </si>
  <si>
    <t>p,q,rの
最大公約数</t>
    <rPh sb="7" eb="9">
      <t>サイダイ</t>
    </rPh>
    <rPh sb="9" eb="12">
      <t>コウヤクスウ</t>
    </rPh>
    <phoneticPr fontId="1"/>
  </si>
  <si>
    <t>p,qの
最大公約数</t>
    <rPh sb="5" eb="7">
      <t>サイダイ</t>
    </rPh>
    <rPh sb="7" eb="10">
      <t>コウヤクスウ</t>
    </rPh>
    <phoneticPr fontId="1"/>
  </si>
  <si>
    <t>p,rの
最大公約数</t>
    <rPh sb="5" eb="7">
      <t>サイダイ</t>
    </rPh>
    <rPh sb="7" eb="10">
      <t>コウヤクスウ</t>
    </rPh>
    <phoneticPr fontId="1"/>
  </si>
  <si>
    <t>文字の式の計算（分数応用　難易度：★☆☆）</t>
    <rPh sb="0" eb="2">
      <t>モジ</t>
    </rPh>
    <rPh sb="3" eb="4">
      <t>シキ</t>
    </rPh>
    <rPh sb="5" eb="7">
      <t>ケイサン</t>
    </rPh>
    <rPh sb="8" eb="10">
      <t>ブンスウ</t>
    </rPh>
    <rPh sb="10" eb="12">
      <t>オウヨウ</t>
    </rPh>
    <rPh sb="13" eb="16">
      <t>ナンイド</t>
    </rPh>
    <phoneticPr fontId="1"/>
  </si>
  <si>
    <t>次の式を計算しなさい</t>
    <rPh sb="0" eb="1">
      <t>ツギ</t>
    </rPh>
    <rPh sb="2" eb="3">
      <t>シキ</t>
    </rPh>
    <rPh sb="4" eb="6">
      <t>ケイサン</t>
    </rPh>
    <phoneticPr fontId="1"/>
  </si>
  <si>
    <t>次の式を計算しなさい　名前（　　　　　　　　　　）</t>
    <rPh sb="0" eb="1">
      <t>ツギ</t>
    </rPh>
    <rPh sb="2" eb="3">
      <t>シキ</t>
    </rPh>
    <rPh sb="4" eb="6">
      <t>ケイサン</t>
    </rPh>
    <rPh sb="11" eb="13">
      <t>ナマエ</t>
    </rPh>
    <phoneticPr fontId="1"/>
  </si>
  <si>
    <r>
      <rPr>
        <sz val="6"/>
        <rFont val="ＭＳ Ｐゴシック"/>
        <family val="3"/>
        <charset val="128"/>
      </rPr>
      <t>通分で互いの分母をかければいいパターンはたすき掛けの要領で</t>
    </r>
    <rPh sb="0" eb="2">
      <t>ツウブン</t>
    </rPh>
    <rPh sb="3" eb="4">
      <t>タガ</t>
    </rPh>
    <rPh sb="6" eb="8">
      <t>ブンボ</t>
    </rPh>
    <rPh sb="23" eb="24">
      <t>ガ</t>
    </rPh>
    <rPh sb="26" eb="28">
      <t>ヨウリョウ</t>
    </rPh>
    <phoneticPr fontId="1"/>
  </si>
  <si>
    <t>=</t>
    <phoneticPr fontId="1"/>
  </si>
  <si>
    <r>
      <rPr>
        <sz val="7"/>
        <rFont val="ＭＳ Ｐゴシック"/>
        <family val="3"/>
        <charset val="128"/>
      </rPr>
      <t>文字の項、数の項を集めるため、並び替え</t>
    </r>
    <rPh sb="0" eb="2">
      <t>モジ</t>
    </rPh>
    <rPh sb="3" eb="4">
      <t>コウ</t>
    </rPh>
    <rPh sb="5" eb="6">
      <t>スウ</t>
    </rPh>
    <rPh sb="7" eb="8">
      <t>コウ</t>
    </rPh>
    <rPh sb="9" eb="10">
      <t>アツ</t>
    </rPh>
    <rPh sb="15" eb="16">
      <t>ナラ</t>
    </rPh>
    <rPh sb="17" eb="18">
      <t>カ</t>
    </rPh>
    <phoneticPr fontId="1"/>
  </si>
  <si>
    <r>
      <rPr>
        <sz val="7"/>
        <rFont val="ＭＳ Ｐゴシック"/>
        <family val="3"/>
        <charset val="128"/>
      </rPr>
      <t>同類項をまとめる</t>
    </r>
    <rPh sb="0" eb="3">
      <t>ドウルイコウ</t>
    </rPh>
    <phoneticPr fontId="1"/>
  </si>
  <si>
    <t>パターン→</t>
    <phoneticPr fontId="1"/>
  </si>
  <si>
    <t>省略可</t>
    <rPh sb="0" eb="3">
      <t>ショウリャクカ</t>
    </rPh>
    <phoneticPr fontId="1"/>
  </si>
  <si>
    <t>ｃ</t>
    <phoneticPr fontId="1"/>
  </si>
  <si>
    <t>ｆ</t>
    <phoneticPr fontId="1"/>
  </si>
  <si>
    <t>c*f</t>
    <phoneticPr fontId="1"/>
  </si>
  <si>
    <t>分母の
最大公約数</t>
    <rPh sb="0" eb="2">
      <t>ブンボ</t>
    </rPh>
    <rPh sb="4" eb="6">
      <t>サイダイ</t>
    </rPh>
    <rPh sb="6" eb="9">
      <t>コウヤクスウ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</si>
</sst>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CODE:&quot;#####"/>
  </numFmts>
  <fonts count="2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9"/>
      <name val="Thensu Italic"/>
    </font>
    <font>
      <sz val="12"/>
      <color indexed="9"/>
      <name val="Ｙ．ＯｚＦｏｎｔ"/>
      <charset val="128"/>
    </font>
    <font>
      <sz val="12"/>
      <name val="Thensu Italic"/>
    </font>
    <font>
      <sz val="18"/>
      <color indexed="9"/>
      <name val="Thensu Italic"/>
    </font>
    <font>
      <sz val="18"/>
      <name val="Thensu Italic"/>
    </font>
    <font>
      <sz val="12"/>
      <name val="HG楷書体"/>
      <family val="4"/>
      <charset val="128"/>
    </font>
    <font>
      <sz val="12"/>
      <name val="HG丸ｺﾞｼｯｸM-PRO"/>
      <family val="3"/>
      <charset val="128"/>
    </font>
    <font>
      <b/>
      <sz val="18"/>
      <name val="HG丸ｺﾞｼｯｸM-PRO"/>
      <family val="3"/>
      <charset val="128"/>
    </font>
    <font>
      <b/>
      <sz val="22"/>
      <name val="HG丸ｺﾞｼｯｸM-PRO"/>
      <family val="3"/>
      <charset val="128"/>
    </font>
    <font>
      <sz val="18"/>
      <color theme="0"/>
      <name val="Thensu Italic"/>
    </font>
    <font>
      <sz val="16"/>
      <name val="Thensu"/>
    </font>
    <font>
      <sz val="12"/>
      <color theme="0"/>
      <name val="Thensu Italic"/>
    </font>
    <font>
      <sz val="16"/>
      <name val="HG丸ｺﾞｼｯｸM-PRO"/>
      <family val="3"/>
      <charset val="128"/>
    </font>
    <font>
      <sz val="12"/>
      <color rgb="FFC00000"/>
      <name val="Thensu Italic"/>
    </font>
    <font>
      <sz val="18"/>
      <color rgb="FFC00000"/>
      <name val="Thensu Italic"/>
    </font>
    <font>
      <sz val="7"/>
      <name val="ＭＳ Ｐゴシック"/>
      <family val="3"/>
      <charset val="128"/>
    </font>
    <font>
      <sz val="7"/>
      <name val="Thensu Italic"/>
    </font>
    <font>
      <sz val="6"/>
      <name val="Thensu Italic"/>
    </font>
    <font>
      <sz val="14"/>
      <name val="HG丸ｺﾞｼｯｸM-PRO"/>
      <family val="3"/>
      <charset val="128"/>
    </font>
    <font>
      <sz val="12"/>
      <color rgb="FFC0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C00000"/>
      </top>
      <bottom/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 shrinkToFit="1"/>
    </xf>
    <xf numFmtId="0" fontId="0" fillId="3" borderId="3" xfId="0" applyFill="1" applyBorder="1" applyAlignment="1">
      <alignment horizontal="center" vertical="center" shrinkToFit="1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4" borderId="0" xfId="0" applyFill="1">
      <alignment vertical="center"/>
    </xf>
    <xf numFmtId="0" fontId="0" fillId="4" borderId="3" xfId="0" applyFill="1" applyBorder="1">
      <alignment vertical="center"/>
    </xf>
    <xf numFmtId="0" fontId="0" fillId="4" borderId="3" xfId="0" applyFill="1" applyBorder="1" applyAlignment="1">
      <alignment horizontal="center" vertical="center" shrinkToFit="1"/>
    </xf>
    <xf numFmtId="0" fontId="0" fillId="4" borderId="3" xfId="0" applyFill="1" applyBorder="1" applyAlignment="1">
      <alignment horizontal="center" vertical="center"/>
    </xf>
    <xf numFmtId="0" fontId="0" fillId="5" borderId="0" xfId="0" applyFill="1">
      <alignment vertical="center"/>
    </xf>
    <xf numFmtId="0" fontId="0" fillId="5" borderId="3" xfId="0" applyFill="1" applyBorder="1">
      <alignment vertical="center"/>
    </xf>
    <xf numFmtId="0" fontId="0" fillId="5" borderId="3" xfId="0" applyFill="1" applyBorder="1" applyAlignment="1">
      <alignment horizontal="center" vertical="center" shrinkToFit="1"/>
    </xf>
    <xf numFmtId="0" fontId="0" fillId="5" borderId="3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 shrinkToFit="1"/>
    </xf>
    <xf numFmtId="0" fontId="0" fillId="6" borderId="3" xfId="0" applyFill="1" applyBorder="1" applyAlignment="1">
      <alignment horizontal="center" vertical="center"/>
    </xf>
    <xf numFmtId="0" fontId="0" fillId="6" borderId="3" xfId="0" applyFill="1" applyBorder="1">
      <alignment vertical="center"/>
    </xf>
    <xf numFmtId="0" fontId="0" fillId="7" borderId="0" xfId="0" applyFill="1">
      <alignment vertical="center"/>
    </xf>
    <xf numFmtId="0" fontId="0" fillId="7" borderId="0" xfId="0" applyFill="1" applyAlignment="1">
      <alignment horizontal="center" vertical="center"/>
    </xf>
    <xf numFmtId="0" fontId="0" fillId="8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9" borderId="3" xfId="0" applyFill="1" applyBorder="1" applyAlignment="1">
      <alignment horizontal="center" vertical="center" shrinkToFit="1"/>
    </xf>
    <xf numFmtId="0" fontId="0" fillId="10" borderId="3" xfId="0" applyFill="1" applyBorder="1" applyAlignment="1">
      <alignment horizontal="center" vertical="center" shrinkToFit="1"/>
    </xf>
    <xf numFmtId="0" fontId="0" fillId="0" borderId="0" xfId="0" applyAlignment="1">
      <alignment vertical="center" wrapText="1"/>
    </xf>
    <xf numFmtId="0" fontId="0" fillId="8" borderId="0" xfId="0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11" borderId="0" xfId="0" applyFill="1">
      <alignment vertical="center"/>
    </xf>
    <xf numFmtId="0" fontId="2" fillId="2" borderId="0" xfId="0" applyFont="1" applyFill="1" applyProtection="1">
      <alignment vertical="center"/>
      <protection locked="0"/>
    </xf>
    <xf numFmtId="0" fontId="3" fillId="2" borderId="0" xfId="0" applyFont="1" applyFill="1" applyProtection="1">
      <alignment vertical="center"/>
      <protection locked="0"/>
    </xf>
    <xf numFmtId="0" fontId="9" fillId="2" borderId="0" xfId="0" applyFont="1" applyFill="1" applyProtection="1">
      <alignment vertical="center"/>
      <protection locked="0"/>
    </xf>
    <xf numFmtId="0" fontId="8" fillId="2" borderId="0" xfId="0" applyFont="1" applyFill="1" applyProtection="1">
      <alignment vertical="center"/>
      <protection locked="0"/>
    </xf>
    <xf numFmtId="0" fontId="10" fillId="2" borderId="0" xfId="0" applyFont="1" applyFill="1" applyAlignment="1" applyProtection="1">
      <alignment vertical="center"/>
      <protection locked="0"/>
    </xf>
    <xf numFmtId="0" fontId="7" fillId="2" borderId="0" xfId="0" applyFont="1" applyFill="1" applyProtection="1">
      <alignment vertical="center"/>
      <protection locked="0"/>
    </xf>
    <xf numFmtId="0" fontId="4" fillId="2" borderId="0" xfId="0" applyFont="1" applyFill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15" fillId="2" borderId="0" xfId="0" applyFont="1" applyFill="1" applyProtection="1">
      <alignment vertical="center"/>
      <protection locked="0"/>
    </xf>
    <xf numFmtId="0" fontId="14" fillId="2" borderId="0" xfId="0" applyFont="1" applyFill="1" applyProtection="1">
      <alignment vertical="center"/>
      <protection locked="0"/>
    </xf>
    <xf numFmtId="0" fontId="13" fillId="2" borderId="0" xfId="0" applyFont="1" applyFill="1" applyBorder="1" applyProtection="1">
      <alignment vertical="center"/>
      <protection locked="0"/>
    </xf>
    <xf numFmtId="0" fontId="11" fillId="2" borderId="0" xfId="0" applyFont="1" applyFill="1" applyBorder="1" applyProtection="1">
      <alignment vertical="center"/>
      <protection locked="0"/>
    </xf>
    <xf numFmtId="0" fontId="20" fillId="2" borderId="0" xfId="0" applyFont="1" applyFill="1" applyAlignment="1" applyProtection="1">
      <alignment horizontal="center" vertical="center"/>
    </xf>
    <xf numFmtId="0" fontId="11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/>
    </xf>
    <xf numFmtId="0" fontId="8" fillId="2" borderId="0" xfId="0" applyFont="1" applyFill="1" applyProtection="1">
      <alignment vertical="center"/>
    </xf>
    <xf numFmtId="0" fontId="11" fillId="2" borderId="0" xfId="0" applyFont="1" applyFill="1" applyBorder="1" applyProtection="1">
      <alignment vertical="center"/>
    </xf>
    <xf numFmtId="0" fontId="13" fillId="2" borderId="0" xfId="0" applyFont="1" applyFill="1" applyBorder="1" applyProtection="1">
      <alignment vertical="center"/>
    </xf>
    <xf numFmtId="0" fontId="15" fillId="2" borderId="0" xfId="0" applyFont="1" applyFill="1" applyAlignment="1" applyProtection="1">
      <alignment vertical="center" shrinkToFit="1"/>
      <protection locked="0"/>
    </xf>
    <xf numFmtId="0" fontId="16" fillId="2" borderId="0" xfId="0" applyFont="1" applyFill="1" applyAlignment="1" applyProtection="1">
      <alignment vertical="center" shrinkToFit="1"/>
      <protection locked="0"/>
    </xf>
    <xf numFmtId="0" fontId="4" fillId="2" borderId="0" xfId="0" applyFont="1" applyFill="1" applyAlignment="1" applyProtection="1">
      <alignment vertical="center" shrinkToFit="1"/>
      <protection locked="0"/>
    </xf>
    <xf numFmtId="0" fontId="0" fillId="10" borderId="0" xfId="0" applyFill="1">
      <alignment vertical="center"/>
    </xf>
    <xf numFmtId="0" fontId="0" fillId="10" borderId="0" xfId="0" applyFill="1" applyBorder="1" applyAlignment="1">
      <alignment horizontal="center" vertical="center"/>
    </xf>
    <xf numFmtId="0" fontId="0" fillId="10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Border="1" applyAlignment="1" applyProtection="1">
      <alignment horizontal="center" vertical="center"/>
    </xf>
    <xf numFmtId="176" fontId="12" fillId="2" borderId="0" xfId="0" applyNumberFormat="1" applyFont="1" applyFill="1" applyAlignment="1" applyProtection="1">
      <alignment horizontal="center" vertical="top"/>
    </xf>
    <xf numFmtId="0" fontId="18" fillId="2" borderId="0" xfId="0" applyFont="1" applyFill="1" applyAlignment="1" applyProtection="1">
      <alignment horizontal="center" vertical="center" shrinkToFit="1"/>
    </xf>
    <xf numFmtId="0" fontId="18" fillId="2" borderId="0" xfId="0" applyFont="1" applyFill="1" applyAlignment="1" applyProtection="1">
      <alignment horizontal="center" vertical="center" shrinkToFit="1"/>
      <protection locked="0"/>
    </xf>
    <xf numFmtId="0" fontId="19" fillId="2" borderId="0" xfId="0" applyFont="1" applyFill="1" applyAlignment="1" applyProtection="1">
      <alignment horizontal="center" vertical="center" shrinkToFit="1"/>
      <protection locked="0"/>
    </xf>
    <xf numFmtId="0" fontId="16" fillId="2" borderId="4" xfId="0" applyFont="1" applyFill="1" applyBorder="1" applyAlignment="1" applyProtection="1">
      <alignment horizontal="center" vertical="center" shrinkToFit="1"/>
    </xf>
    <xf numFmtId="0" fontId="16" fillId="2" borderId="0" xfId="0" applyFont="1" applyFill="1" applyAlignment="1" applyProtection="1">
      <alignment horizontal="center" vertical="center"/>
      <protection locked="0"/>
    </xf>
    <xf numFmtId="0" fontId="16" fillId="2" borderId="0" xfId="0" applyFont="1" applyFill="1" applyBorder="1" applyAlignment="1" applyProtection="1">
      <alignment horizontal="center" vertical="center" shrinkToFit="1"/>
    </xf>
    <xf numFmtId="0" fontId="16" fillId="2" borderId="0" xfId="0" applyFont="1" applyFill="1" applyAlignment="1" applyProtection="1">
      <alignment horizontal="center" vertical="center" shrinkToFit="1"/>
      <protection locked="0"/>
    </xf>
    <xf numFmtId="0" fontId="21" fillId="2" borderId="0" xfId="0" applyFont="1" applyFill="1" applyAlignment="1" applyProtection="1">
      <alignment horizontal="center" vertical="center" shrinkToFit="1"/>
      <protection locked="0"/>
    </xf>
    <xf numFmtId="0" fontId="15" fillId="2" borderId="0" xfId="0" applyFont="1" applyFill="1" applyAlignment="1" applyProtection="1">
      <alignment horizontal="center" vertical="center" shrinkToFit="1"/>
      <protection locked="0"/>
    </xf>
    <xf numFmtId="0" fontId="21" fillId="2" borderId="0" xfId="0" applyFont="1" applyFill="1" applyAlignment="1" applyProtection="1">
      <alignment horizontal="center" vertical="center"/>
      <protection locked="0"/>
    </xf>
    <xf numFmtId="0" fontId="15" fillId="2" borderId="0" xfId="0" applyFont="1" applyFill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6350</xdr:colOff>
      <xdr:row>0</xdr:row>
      <xdr:rowOff>139700</xdr:rowOff>
    </xdr:from>
    <xdr:to>
      <xdr:col>28</xdr:col>
      <xdr:colOff>241300</xdr:colOff>
      <xdr:row>4</xdr:row>
      <xdr:rowOff>292580</xdr:rowOff>
    </xdr:to>
    <xdr:pic>
      <xdr:nvPicPr>
        <xdr:cNvPr id="2" name="図 1" descr="dl_logo.gif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724650" y="139700"/>
          <a:ext cx="1085850" cy="1105380"/>
        </a:xfrm>
        <a:prstGeom prst="rect">
          <a:avLst/>
        </a:prstGeom>
      </xdr:spPr>
    </xdr:pic>
    <xdr:clientData/>
  </xdr:twoCellAnchor>
  <xdr:twoCellAnchor editAs="oneCell">
    <xdr:from>
      <xdr:col>22</xdr:col>
      <xdr:colOff>158750</xdr:colOff>
      <xdr:row>0</xdr:row>
      <xdr:rowOff>101600</xdr:rowOff>
    </xdr:from>
    <xdr:to>
      <xdr:col>23</xdr:col>
      <xdr:colOff>317500</xdr:colOff>
      <xdr:row>4</xdr:row>
      <xdr:rowOff>269476</xdr:rowOff>
    </xdr:to>
    <xdr:pic>
      <xdr:nvPicPr>
        <xdr:cNvPr id="3" name="図 2" descr="dl_kuma01.gif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75350" y="101600"/>
          <a:ext cx="704850" cy="1120376"/>
        </a:xfrm>
        <a:prstGeom prst="rect">
          <a:avLst/>
        </a:prstGeom>
      </xdr:spPr>
    </xdr:pic>
    <xdr:clientData/>
  </xdr:twoCellAnchor>
  <xdr:oneCellAnchor>
    <xdr:from>
      <xdr:col>32</xdr:col>
      <xdr:colOff>190500</xdr:colOff>
      <xdr:row>3</xdr:row>
      <xdr:rowOff>0</xdr:rowOff>
    </xdr:from>
    <xdr:ext cx="800219" cy="492443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8407400" y="711200"/>
          <a:ext cx="800219" cy="4924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kumimoji="1" lang="ja-JP" altLang="en-US" sz="2400">
              <a:latin typeface="AR丸ゴシック体M" pitchFamily="49" charset="-128"/>
              <a:ea typeface="AR丸ゴシック体M" pitchFamily="49" charset="-128"/>
            </a:rPr>
            <a:t>／６</a:t>
          </a:r>
          <a:endParaRPr kumimoji="1" lang="en-US" altLang="ja-JP" sz="2400">
            <a:latin typeface="AR丸ゴシック体M" pitchFamily="49" charset="-128"/>
            <a:ea typeface="AR丸ゴシック体M" pitchFamily="49" charset="-128"/>
          </a:endParaRPr>
        </a:p>
      </xdr:txBody>
    </xdr:sp>
    <xdr:clientData/>
  </xdr:oneCellAnchor>
  <xdr:twoCellAnchor>
    <xdr:from>
      <xdr:col>29</xdr:col>
      <xdr:colOff>38100</xdr:colOff>
      <xdr:row>1</xdr:row>
      <xdr:rowOff>317500</xdr:rowOff>
    </xdr:from>
    <xdr:to>
      <xdr:col>36</xdr:col>
      <xdr:colOff>12700</xdr:colOff>
      <xdr:row>4</xdr:row>
      <xdr:rowOff>355600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7937500" y="520700"/>
          <a:ext cx="1270000" cy="7874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107950</xdr:colOff>
      <xdr:row>0</xdr:row>
      <xdr:rowOff>165100</xdr:rowOff>
    </xdr:from>
    <xdr:to>
      <xdr:col>27</xdr:col>
      <xdr:colOff>203200</xdr:colOff>
      <xdr:row>4</xdr:row>
      <xdr:rowOff>381480</xdr:rowOff>
    </xdr:to>
    <xdr:pic>
      <xdr:nvPicPr>
        <xdr:cNvPr id="2" name="図 1" descr="dl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470650" y="165100"/>
          <a:ext cx="1085850" cy="1105380"/>
        </a:xfrm>
        <a:prstGeom prst="rect">
          <a:avLst/>
        </a:prstGeom>
      </xdr:spPr>
    </xdr:pic>
    <xdr:clientData/>
  </xdr:twoCellAnchor>
  <xdr:twoCellAnchor editAs="oneCell">
    <xdr:from>
      <xdr:col>21</xdr:col>
      <xdr:colOff>171450</xdr:colOff>
      <xdr:row>0</xdr:row>
      <xdr:rowOff>101600</xdr:rowOff>
    </xdr:from>
    <xdr:to>
      <xdr:col>22</xdr:col>
      <xdr:colOff>381000</xdr:colOff>
      <xdr:row>4</xdr:row>
      <xdr:rowOff>332976</xdr:rowOff>
    </xdr:to>
    <xdr:pic>
      <xdr:nvPicPr>
        <xdr:cNvPr id="3" name="図 2" descr="dl_kuma01.gif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492750" y="101600"/>
          <a:ext cx="704850" cy="1120376"/>
        </a:xfrm>
        <a:prstGeom prst="rect">
          <a:avLst/>
        </a:prstGeom>
      </xdr:spPr>
    </xdr:pic>
    <xdr:clientData/>
  </xdr:twoCellAnchor>
  <xdr:twoCellAnchor>
    <xdr:from>
      <xdr:col>8</xdr:col>
      <xdr:colOff>25400</xdr:colOff>
      <xdr:row>2</xdr:row>
      <xdr:rowOff>101600</xdr:rowOff>
    </xdr:from>
    <xdr:to>
      <xdr:col>17</xdr:col>
      <xdr:colOff>165100</xdr:colOff>
      <xdr:row>4</xdr:row>
      <xdr:rowOff>254000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2806700" y="635000"/>
          <a:ext cx="1968500" cy="5080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AR丸ゴシック体M" pitchFamily="49" charset="-128"/>
              <a:ea typeface="AR丸ゴシック体M" pitchFamily="49" charset="-128"/>
            </a:rPr>
            <a:t>解答例</a:t>
          </a:r>
          <a:endParaRPr kumimoji="1" lang="ja-JP" altLang="en-US" sz="1100" b="1">
            <a:solidFill>
              <a:sysClr val="windowText" lastClr="000000"/>
            </a:solidFill>
            <a:latin typeface="AR丸ゴシック体M" pitchFamily="49" charset="-128"/>
            <a:ea typeface="AR丸ゴシック体M" pitchFamily="49" charset="-128"/>
          </a:endParaRPr>
        </a:p>
      </xdr:txBody>
    </xdr:sp>
    <xdr:clientData/>
  </xdr:twoCellAnchor>
  <xdr:twoCellAnchor>
    <xdr:from>
      <xdr:col>19</xdr:col>
      <xdr:colOff>63500</xdr:colOff>
      <xdr:row>4</xdr:row>
      <xdr:rowOff>292100</xdr:rowOff>
    </xdr:from>
    <xdr:to>
      <xdr:col>21</xdr:col>
      <xdr:colOff>190500</xdr:colOff>
      <xdr:row>51</xdr:row>
      <xdr:rowOff>127000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4699000" y="1181100"/>
          <a:ext cx="482600" cy="13131800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vert="wordArtVertRtl" wrap="square" rtlCol="0" anchor="t"/>
        <a:lstStyle/>
        <a:p>
          <a:r>
            <a:rPr kumimoji="1" lang="en-US" altLang="ja-JP" sz="1200">
              <a:solidFill>
                <a:schemeClr val="dk1"/>
              </a:solidFill>
              <a:latin typeface="A-OTF タカハンド Std DB" pitchFamily="34" charset="-128"/>
              <a:ea typeface="A-OTF タカハンド Std DB" pitchFamily="34" charset="-128"/>
              <a:cs typeface="+mn-cs"/>
            </a:rPr>
            <a:t>※</a:t>
          </a:r>
          <a:r>
            <a:rPr kumimoji="1" lang="ja-JP" altLang="en-US" sz="1200">
              <a:solidFill>
                <a:schemeClr val="dk1"/>
              </a:solidFill>
              <a:latin typeface="A-OTF タカハンド Std DB" pitchFamily="34" charset="-128"/>
              <a:ea typeface="A-OTF タカハンド Std DB" pitchFamily="34" charset="-128"/>
              <a:cs typeface="+mn-cs"/>
            </a:rPr>
            <a:t>並び替えの行以外は</a:t>
          </a:r>
          <a:r>
            <a:rPr kumimoji="1" lang="ja-JP" altLang="ja-JP" sz="1200">
              <a:solidFill>
                <a:schemeClr val="dk1"/>
              </a:solidFill>
              <a:latin typeface="A-OTF タカハンド Std DB" pitchFamily="34" charset="-128"/>
              <a:ea typeface="A-OTF タカハンド Std DB" pitchFamily="34" charset="-128"/>
              <a:cs typeface="+mn-cs"/>
            </a:rPr>
            <a:t>ど</a:t>
          </a:r>
          <a:r>
            <a:rPr kumimoji="1" lang="ja-JP" altLang="en-US" sz="1200">
              <a:solidFill>
                <a:schemeClr val="dk1"/>
              </a:solidFill>
              <a:latin typeface="A-OTF タカハンド Std DB" pitchFamily="34" charset="-128"/>
              <a:ea typeface="A-OTF タカハンド Std DB" pitchFamily="34" charset="-128"/>
              <a:cs typeface="+mn-cs"/>
            </a:rPr>
            <a:t>の行</a:t>
          </a:r>
          <a:r>
            <a:rPr kumimoji="1" lang="ja-JP" altLang="ja-JP" sz="1200">
              <a:solidFill>
                <a:schemeClr val="dk1"/>
              </a:solidFill>
              <a:latin typeface="A-OTF タカハンド Std DB" pitchFamily="34" charset="-128"/>
              <a:ea typeface="A-OTF タカハンド Std DB" pitchFamily="34" charset="-128"/>
              <a:cs typeface="+mn-cs"/>
            </a:rPr>
            <a:t>を省略してもいけません。この解答</a:t>
          </a:r>
          <a:r>
            <a:rPr kumimoji="1" lang="ja-JP" altLang="en-US" sz="1200">
              <a:solidFill>
                <a:schemeClr val="dk1"/>
              </a:solidFill>
              <a:latin typeface="A-OTF タカハンド Std DB" pitchFamily="34" charset="-128"/>
              <a:ea typeface="A-OTF タカハンド Std DB" pitchFamily="34" charset="-128"/>
              <a:cs typeface="+mn-cs"/>
            </a:rPr>
            <a:t>例</a:t>
          </a:r>
          <a:r>
            <a:rPr kumimoji="1" lang="ja-JP" altLang="ja-JP" sz="1200">
              <a:solidFill>
                <a:schemeClr val="dk1"/>
              </a:solidFill>
              <a:latin typeface="A-OTF タカハンド Std DB" pitchFamily="34" charset="-128"/>
              <a:ea typeface="A-OTF タカハンド Std DB" pitchFamily="34" charset="-128"/>
              <a:cs typeface="+mn-cs"/>
            </a:rPr>
            <a:t>の通りに丁寧に解きましょう！</a:t>
          </a:r>
          <a:endParaRPr kumimoji="1" lang="ja-JP" altLang="en-US" sz="1200">
            <a:latin typeface="A-OTF タカハンド Std DB" pitchFamily="34" charset="-128"/>
            <a:ea typeface="A-OTF タカハンド Std DB" pitchFamily="34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83"/>
  <sheetViews>
    <sheetView workbookViewId="0">
      <selection activeCell="I7" sqref="I7"/>
    </sheetView>
  </sheetViews>
  <sheetFormatPr defaultRowHeight="13.5"/>
  <sheetData>
    <row r="1" spans="1:38" s="2" customFormat="1">
      <c r="A1" s="2">
        <v>-3</v>
      </c>
      <c r="B1" s="2" t="s">
        <v>0</v>
      </c>
      <c r="C1" s="2">
        <v>3</v>
      </c>
      <c r="E1" s="3" t="s">
        <v>3</v>
      </c>
      <c r="F1" s="61" t="s">
        <v>6</v>
      </c>
      <c r="G1" s="3" t="s">
        <v>22</v>
      </c>
      <c r="H1" s="61"/>
      <c r="I1" s="61"/>
    </row>
    <row r="2" spans="1:38" s="2" customFormat="1">
      <c r="A2" s="2">
        <v>-4</v>
      </c>
      <c r="B2" s="2" t="s">
        <v>23</v>
      </c>
      <c r="C2" s="2">
        <v>4</v>
      </c>
      <c r="E2" s="5" t="s">
        <v>4</v>
      </c>
      <c r="F2" s="61"/>
      <c r="G2" s="5" t="s">
        <v>7</v>
      </c>
      <c r="H2" s="61"/>
      <c r="I2" s="61"/>
    </row>
    <row r="3" spans="1:38" s="2" customFormat="1">
      <c r="A3" s="2">
        <v>2</v>
      </c>
      <c r="B3" s="2" t="s">
        <v>24</v>
      </c>
      <c r="C3" s="2">
        <v>6</v>
      </c>
    </row>
    <row r="4" spans="1:38" s="2" customFormat="1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  <c r="J4" s="2">
        <v>10</v>
      </c>
      <c r="K4" s="2">
        <v>11</v>
      </c>
      <c r="L4" s="2">
        <v>12</v>
      </c>
      <c r="M4" s="2">
        <v>13</v>
      </c>
      <c r="N4" s="2">
        <v>14</v>
      </c>
      <c r="O4" s="2">
        <v>15</v>
      </c>
      <c r="P4" s="2">
        <v>16</v>
      </c>
      <c r="Q4" s="2">
        <v>17</v>
      </c>
      <c r="R4" s="2">
        <v>18</v>
      </c>
      <c r="S4" s="2">
        <v>19</v>
      </c>
      <c r="T4" s="2">
        <v>20</v>
      </c>
      <c r="U4" s="2">
        <v>21</v>
      </c>
      <c r="V4" s="2">
        <v>22</v>
      </c>
      <c r="W4" s="2">
        <v>23</v>
      </c>
      <c r="X4" s="2">
        <v>24</v>
      </c>
      <c r="Y4" s="2">
        <v>25</v>
      </c>
      <c r="Z4" s="2">
        <v>26</v>
      </c>
      <c r="AA4" s="2">
        <v>27</v>
      </c>
      <c r="AB4" s="2">
        <v>28</v>
      </c>
      <c r="AC4" s="2">
        <v>29</v>
      </c>
      <c r="AD4" s="2">
        <v>30</v>
      </c>
      <c r="AE4" s="2">
        <v>31</v>
      </c>
      <c r="AF4" s="2">
        <v>32</v>
      </c>
      <c r="AG4" s="2">
        <v>33</v>
      </c>
      <c r="AH4" s="2">
        <v>34</v>
      </c>
      <c r="AI4" s="2">
        <v>35</v>
      </c>
      <c r="AJ4" s="2">
        <v>36</v>
      </c>
      <c r="AK4" s="2">
        <v>37</v>
      </c>
      <c r="AL4" s="2">
        <v>38</v>
      </c>
    </row>
    <row r="5" spans="1:38" s="2" customFormat="1">
      <c r="B5" s="62" t="s">
        <v>13</v>
      </c>
      <c r="C5" s="62"/>
      <c r="D5" s="62"/>
      <c r="E5" s="62"/>
      <c r="F5" s="62"/>
      <c r="G5" s="62"/>
      <c r="H5" s="62" t="s">
        <v>14</v>
      </c>
      <c r="I5" s="62"/>
      <c r="J5" s="62"/>
      <c r="K5" s="62"/>
      <c r="L5" s="62"/>
      <c r="M5" s="62"/>
    </row>
    <row r="6" spans="1:38" s="6" customFormat="1">
      <c r="A6" s="6" t="s">
        <v>12</v>
      </c>
      <c r="B6" s="7" t="s">
        <v>8</v>
      </c>
      <c r="C6" s="27" t="s">
        <v>9</v>
      </c>
      <c r="D6" s="28" t="s">
        <v>10</v>
      </c>
      <c r="E6" s="7" t="s">
        <v>25</v>
      </c>
      <c r="F6" s="27" t="s">
        <v>26</v>
      </c>
      <c r="G6" s="28" t="s">
        <v>27</v>
      </c>
      <c r="H6" s="7" t="s">
        <v>28</v>
      </c>
      <c r="I6" s="27" t="s">
        <v>29</v>
      </c>
      <c r="J6" s="28" t="s">
        <v>30</v>
      </c>
      <c r="K6" s="7" t="s">
        <v>25</v>
      </c>
      <c r="L6" s="27" t="s">
        <v>26</v>
      </c>
      <c r="M6" s="28" t="s">
        <v>27</v>
      </c>
      <c r="N6" s="6" t="s">
        <v>31</v>
      </c>
      <c r="O6" s="6" t="s">
        <v>15</v>
      </c>
      <c r="P6" s="6" t="s">
        <v>32</v>
      </c>
      <c r="Q6" s="6" t="s">
        <v>16</v>
      </c>
    </row>
    <row r="7" spans="1:38" s="1" customFormat="1">
      <c r="A7" s="1">
        <f ca="1">S7</f>
        <v>1</v>
      </c>
      <c r="B7" s="7">
        <f t="shared" ref="B7:B38" ca="1" si="0">RANDBETWEEN($A$1,$C$1)</f>
        <v>-2</v>
      </c>
      <c r="C7" s="27">
        <f t="shared" ref="C7:C38" ca="1" si="1">RANDBETWEEN($A$2,$C$2)</f>
        <v>4</v>
      </c>
      <c r="D7" s="28">
        <f t="shared" ref="D7:D38" ca="1" si="2">RANDBETWEEN($A$3,$C$3)</f>
        <v>3</v>
      </c>
      <c r="E7" s="7">
        <f t="shared" ref="E7:E38" ca="1" si="3">RANDBETWEEN($A$1,$C$1)</f>
        <v>1</v>
      </c>
      <c r="F7" s="27">
        <f t="shared" ref="F7:F70" ca="1" si="4">RANDBETWEEN($A$2,$C$2)</f>
        <v>1</v>
      </c>
      <c r="G7" s="28">
        <f t="shared" ref="G7:G38" ca="1" si="5">RANDBETWEEN($A$3,$C$3)</f>
        <v>3</v>
      </c>
      <c r="H7" s="7">
        <f ca="1">IF(B7=1,"",IF(B7=-1,"-",B7))</f>
        <v>-2</v>
      </c>
      <c r="I7" s="27" t="str">
        <f ca="1">IF(C7&gt;0,"+"&amp;C7,C7)</f>
        <v>+4</v>
      </c>
      <c r="J7" s="28">
        <f ca="1">D7</f>
        <v>3</v>
      </c>
      <c r="K7" s="7" t="str">
        <f ca="1">IF(E7=1,"",IF(E7=-1,"-",E7))</f>
        <v/>
      </c>
      <c r="L7" s="27" t="str">
        <f ca="1">IF(F7&gt;0,"+"&amp;F7,F7)</f>
        <v>+1</v>
      </c>
      <c r="M7" s="28">
        <f ca="1">G7</f>
        <v>3</v>
      </c>
      <c r="N7" s="1">
        <f ca="1">IF(OR(I7=0,L7=0),1,0)</f>
        <v>0</v>
      </c>
      <c r="O7" s="1">
        <f t="shared" ref="O7:O38" ca="1" si="6">GCD(ABS(B7),ABS(C7),ABS(D7))</f>
        <v>1</v>
      </c>
      <c r="P7" s="1">
        <f ca="1">GCD(ABS(E7),ABS(F7),ABS(G7))</f>
        <v>1</v>
      </c>
      <c r="Q7" s="1">
        <f ca="1">IF(AND(B7&lt;&gt;0,E7&lt;&gt;0,SUM(O7:P7)=2),0,1)</f>
        <v>0</v>
      </c>
      <c r="R7" s="1">
        <f ca="1">SUM(N7+Q7)</f>
        <v>0</v>
      </c>
      <c r="S7" s="1">
        <f ca="1">IF(R7&lt;&gt;0,"",COUNTIF($R$7:R7,0))</f>
        <v>1</v>
      </c>
    </row>
    <row r="8" spans="1:38">
      <c r="A8" s="1">
        <f t="shared" ref="A8:A20" ca="1" si="7">S8</f>
        <v>2</v>
      </c>
      <c r="B8" s="7">
        <f t="shared" ca="1" si="0"/>
        <v>-3</v>
      </c>
      <c r="C8" s="27">
        <f t="shared" ca="1" si="1"/>
        <v>4</v>
      </c>
      <c r="D8" s="28">
        <f t="shared" ca="1" si="2"/>
        <v>2</v>
      </c>
      <c r="E8" s="7">
        <f t="shared" ca="1" si="3"/>
        <v>1</v>
      </c>
      <c r="F8" s="27">
        <f t="shared" ca="1" si="4"/>
        <v>4</v>
      </c>
      <c r="G8" s="28">
        <f t="shared" ca="1" si="5"/>
        <v>6</v>
      </c>
      <c r="H8" s="7">
        <f t="shared" ref="H8:H20" ca="1" si="8">IF(B8=1,"",IF(B8=-1,"-",B8))</f>
        <v>-3</v>
      </c>
      <c r="I8" s="27" t="str">
        <f t="shared" ref="I8:I20" ca="1" si="9">IF(C8&gt;0,"+"&amp;C8,C8)</f>
        <v>+4</v>
      </c>
      <c r="J8" s="28">
        <f t="shared" ref="J8:J20" ca="1" si="10">D8</f>
        <v>2</v>
      </c>
      <c r="K8" s="7" t="str">
        <f t="shared" ref="K8:K71" ca="1" si="11">IF(E8=1,"",IF(E8=-1,"-",E8))</f>
        <v/>
      </c>
      <c r="L8" s="27" t="str">
        <f t="shared" ref="L8:L71" ca="1" si="12">IF(F8&gt;0,"+"&amp;F8,F8)</f>
        <v>+4</v>
      </c>
      <c r="M8" s="28">
        <f t="shared" ref="M8:M71" ca="1" si="13">G8</f>
        <v>6</v>
      </c>
      <c r="N8" s="1">
        <f t="shared" ref="N8:N71" ca="1" si="14">IF(OR(I8=0,L8=0),1,0)</f>
        <v>0</v>
      </c>
      <c r="O8" s="1">
        <f t="shared" ca="1" si="6"/>
        <v>1</v>
      </c>
      <c r="P8" s="1">
        <f t="shared" ref="P8:P71" ca="1" si="15">GCD(ABS(E8),ABS(F8),ABS(G8))</f>
        <v>1</v>
      </c>
      <c r="Q8" s="1">
        <f t="shared" ref="Q8:Q71" ca="1" si="16">IF(AND(B8&lt;&gt;0,E8&lt;&gt;0,SUM(O8:P8)=2),0,1)</f>
        <v>0</v>
      </c>
      <c r="R8" s="1">
        <f t="shared" ref="R8:R20" ca="1" si="17">SUM(N8+Q8)</f>
        <v>0</v>
      </c>
      <c r="S8" s="1">
        <f ca="1">IF(R8&lt;&gt;0,"",COUNTIF($R$7:R8,0))</f>
        <v>2</v>
      </c>
    </row>
    <row r="9" spans="1:38">
      <c r="A9" s="1" t="str">
        <f t="shared" ca="1" si="7"/>
        <v/>
      </c>
      <c r="B9" s="7">
        <f t="shared" ca="1" si="0"/>
        <v>2</v>
      </c>
      <c r="C9" s="27">
        <f t="shared" ca="1" si="1"/>
        <v>0</v>
      </c>
      <c r="D9" s="28">
        <f t="shared" ca="1" si="2"/>
        <v>2</v>
      </c>
      <c r="E9" s="7">
        <f t="shared" ca="1" si="3"/>
        <v>-2</v>
      </c>
      <c r="F9" s="27">
        <f t="shared" ca="1" si="4"/>
        <v>3</v>
      </c>
      <c r="G9" s="28">
        <f t="shared" ca="1" si="5"/>
        <v>2</v>
      </c>
      <c r="H9" s="7">
        <f t="shared" ca="1" si="8"/>
        <v>2</v>
      </c>
      <c r="I9" s="27">
        <f t="shared" ca="1" si="9"/>
        <v>0</v>
      </c>
      <c r="J9" s="28">
        <f t="shared" ca="1" si="10"/>
        <v>2</v>
      </c>
      <c r="K9" s="7">
        <f t="shared" ca="1" si="11"/>
        <v>-2</v>
      </c>
      <c r="L9" s="27" t="str">
        <f t="shared" ca="1" si="12"/>
        <v>+3</v>
      </c>
      <c r="M9" s="28">
        <f t="shared" ca="1" si="13"/>
        <v>2</v>
      </c>
      <c r="N9" s="1">
        <f t="shared" ca="1" si="14"/>
        <v>1</v>
      </c>
      <c r="O9" s="1">
        <f t="shared" ca="1" si="6"/>
        <v>2</v>
      </c>
      <c r="P9" s="1">
        <f t="shared" ca="1" si="15"/>
        <v>1</v>
      </c>
      <c r="Q9" s="1">
        <f t="shared" ca="1" si="16"/>
        <v>1</v>
      </c>
      <c r="R9" s="1">
        <f t="shared" ca="1" si="17"/>
        <v>2</v>
      </c>
      <c r="S9" s="1" t="str">
        <f ca="1">IF(R9&lt;&gt;0,"",COUNTIF($R$7:R9,0))</f>
        <v/>
      </c>
    </row>
    <row r="10" spans="1:38">
      <c r="A10" s="1">
        <f t="shared" ca="1" si="7"/>
        <v>3</v>
      </c>
      <c r="B10" s="7">
        <f t="shared" ca="1" si="0"/>
        <v>-1</v>
      </c>
      <c r="C10" s="27">
        <f t="shared" ca="1" si="1"/>
        <v>-2</v>
      </c>
      <c r="D10" s="28">
        <f t="shared" ca="1" si="2"/>
        <v>5</v>
      </c>
      <c r="E10" s="7">
        <f t="shared" ca="1" si="3"/>
        <v>3</v>
      </c>
      <c r="F10" s="27">
        <f t="shared" ca="1" si="4"/>
        <v>2</v>
      </c>
      <c r="G10" s="28">
        <f t="shared" ca="1" si="5"/>
        <v>3</v>
      </c>
      <c r="H10" s="7" t="str">
        <f t="shared" ca="1" si="8"/>
        <v>-</v>
      </c>
      <c r="I10" s="27">
        <f t="shared" ca="1" si="9"/>
        <v>-2</v>
      </c>
      <c r="J10" s="28">
        <f t="shared" ca="1" si="10"/>
        <v>5</v>
      </c>
      <c r="K10" s="7">
        <f t="shared" ca="1" si="11"/>
        <v>3</v>
      </c>
      <c r="L10" s="27" t="str">
        <f t="shared" ca="1" si="12"/>
        <v>+2</v>
      </c>
      <c r="M10" s="28">
        <f t="shared" ca="1" si="13"/>
        <v>3</v>
      </c>
      <c r="N10" s="1">
        <f t="shared" ca="1" si="14"/>
        <v>0</v>
      </c>
      <c r="O10" s="1">
        <f t="shared" ca="1" si="6"/>
        <v>1</v>
      </c>
      <c r="P10" s="1">
        <f t="shared" ca="1" si="15"/>
        <v>1</v>
      </c>
      <c r="Q10" s="1">
        <f t="shared" ca="1" si="16"/>
        <v>0</v>
      </c>
      <c r="R10" s="1">
        <f t="shared" ca="1" si="17"/>
        <v>0</v>
      </c>
      <c r="S10" s="1">
        <f ca="1">IF(R10&lt;&gt;0,"",COUNTIF($R$7:R10,0))</f>
        <v>3</v>
      </c>
    </row>
    <row r="11" spans="1:38">
      <c r="A11" s="1">
        <f t="shared" ca="1" si="7"/>
        <v>4</v>
      </c>
      <c r="B11" s="7">
        <f t="shared" ca="1" si="0"/>
        <v>2</v>
      </c>
      <c r="C11" s="27">
        <f t="shared" ca="1" si="1"/>
        <v>-3</v>
      </c>
      <c r="D11" s="28">
        <f t="shared" ca="1" si="2"/>
        <v>3</v>
      </c>
      <c r="E11" s="7">
        <f t="shared" ca="1" si="3"/>
        <v>3</v>
      </c>
      <c r="F11" s="27">
        <f t="shared" ca="1" si="4"/>
        <v>-4</v>
      </c>
      <c r="G11" s="28">
        <f t="shared" ca="1" si="5"/>
        <v>6</v>
      </c>
      <c r="H11" s="7">
        <f t="shared" ca="1" si="8"/>
        <v>2</v>
      </c>
      <c r="I11" s="27">
        <f t="shared" ca="1" si="9"/>
        <v>-3</v>
      </c>
      <c r="J11" s="28">
        <f t="shared" ca="1" si="10"/>
        <v>3</v>
      </c>
      <c r="K11" s="7">
        <f t="shared" ca="1" si="11"/>
        <v>3</v>
      </c>
      <c r="L11" s="27">
        <f t="shared" ca="1" si="12"/>
        <v>-4</v>
      </c>
      <c r="M11" s="28">
        <f t="shared" ca="1" si="13"/>
        <v>6</v>
      </c>
      <c r="N11" s="1">
        <f t="shared" ca="1" si="14"/>
        <v>0</v>
      </c>
      <c r="O11" s="1">
        <f t="shared" ca="1" si="6"/>
        <v>1</v>
      </c>
      <c r="P11" s="1">
        <f t="shared" ca="1" si="15"/>
        <v>1</v>
      </c>
      <c r="Q11" s="1">
        <f t="shared" ca="1" si="16"/>
        <v>0</v>
      </c>
      <c r="R11" s="1">
        <f t="shared" ca="1" si="17"/>
        <v>0</v>
      </c>
      <c r="S11" s="1">
        <f ca="1">IF(R11&lt;&gt;0,"",COUNTIF($R$7:R11,0))</f>
        <v>4</v>
      </c>
    </row>
    <row r="12" spans="1:38">
      <c r="A12" s="1">
        <f t="shared" ca="1" si="7"/>
        <v>5</v>
      </c>
      <c r="B12" s="7">
        <f t="shared" ca="1" si="0"/>
        <v>3</v>
      </c>
      <c r="C12" s="27">
        <f t="shared" ca="1" si="1"/>
        <v>1</v>
      </c>
      <c r="D12" s="28">
        <f t="shared" ca="1" si="2"/>
        <v>6</v>
      </c>
      <c r="E12" s="7">
        <f t="shared" ca="1" si="3"/>
        <v>-1</v>
      </c>
      <c r="F12" s="27">
        <f t="shared" ca="1" si="4"/>
        <v>1</v>
      </c>
      <c r="G12" s="28">
        <f t="shared" ca="1" si="5"/>
        <v>6</v>
      </c>
      <c r="H12" s="7">
        <f t="shared" ca="1" si="8"/>
        <v>3</v>
      </c>
      <c r="I12" s="27" t="str">
        <f t="shared" ca="1" si="9"/>
        <v>+1</v>
      </c>
      <c r="J12" s="28">
        <f t="shared" ca="1" si="10"/>
        <v>6</v>
      </c>
      <c r="K12" s="7" t="str">
        <f t="shared" ca="1" si="11"/>
        <v>-</v>
      </c>
      <c r="L12" s="27" t="str">
        <f t="shared" ca="1" si="12"/>
        <v>+1</v>
      </c>
      <c r="M12" s="28">
        <f t="shared" ca="1" si="13"/>
        <v>6</v>
      </c>
      <c r="N12" s="1">
        <f t="shared" ca="1" si="14"/>
        <v>0</v>
      </c>
      <c r="O12" s="1">
        <f t="shared" ca="1" si="6"/>
        <v>1</v>
      </c>
      <c r="P12" s="1">
        <f t="shared" ca="1" si="15"/>
        <v>1</v>
      </c>
      <c r="Q12" s="1">
        <f t="shared" ca="1" si="16"/>
        <v>0</v>
      </c>
      <c r="R12" s="1">
        <f t="shared" ca="1" si="17"/>
        <v>0</v>
      </c>
      <c r="S12" s="1">
        <f ca="1">IF(R12&lt;&gt;0,"",COUNTIF($R$7:R12,0))</f>
        <v>5</v>
      </c>
    </row>
    <row r="13" spans="1:38">
      <c r="A13" s="1" t="str">
        <f t="shared" ca="1" si="7"/>
        <v/>
      </c>
      <c r="B13" s="7">
        <f t="shared" ca="1" si="0"/>
        <v>-3</v>
      </c>
      <c r="C13" s="27">
        <f t="shared" ca="1" si="1"/>
        <v>-3</v>
      </c>
      <c r="D13" s="28">
        <f t="shared" ca="1" si="2"/>
        <v>5</v>
      </c>
      <c r="E13" s="7">
        <f t="shared" ca="1" si="3"/>
        <v>0</v>
      </c>
      <c r="F13" s="27">
        <f t="shared" ca="1" si="4"/>
        <v>0</v>
      </c>
      <c r="G13" s="28">
        <f t="shared" ca="1" si="5"/>
        <v>6</v>
      </c>
      <c r="H13" s="7">
        <f t="shared" ca="1" si="8"/>
        <v>-3</v>
      </c>
      <c r="I13" s="27">
        <f t="shared" ca="1" si="9"/>
        <v>-3</v>
      </c>
      <c r="J13" s="28">
        <f t="shared" ca="1" si="10"/>
        <v>5</v>
      </c>
      <c r="K13" s="7">
        <f t="shared" ca="1" si="11"/>
        <v>0</v>
      </c>
      <c r="L13" s="27">
        <f t="shared" ca="1" si="12"/>
        <v>0</v>
      </c>
      <c r="M13" s="28">
        <f t="shared" ca="1" si="13"/>
        <v>6</v>
      </c>
      <c r="N13" s="1">
        <f t="shared" ca="1" si="14"/>
        <v>1</v>
      </c>
      <c r="O13" s="1">
        <f t="shared" ca="1" si="6"/>
        <v>1</v>
      </c>
      <c r="P13" s="1">
        <f t="shared" ca="1" si="15"/>
        <v>6</v>
      </c>
      <c r="Q13" s="1">
        <f t="shared" ca="1" si="16"/>
        <v>1</v>
      </c>
      <c r="R13" s="1">
        <f t="shared" ca="1" si="17"/>
        <v>2</v>
      </c>
      <c r="S13" s="1" t="str">
        <f ca="1">IF(R13&lt;&gt;0,"",COUNTIF($R$7:R13,0))</f>
        <v/>
      </c>
    </row>
    <row r="14" spans="1:38">
      <c r="A14" s="1" t="str">
        <f t="shared" ca="1" si="7"/>
        <v/>
      </c>
      <c r="B14" s="7">
        <f t="shared" ca="1" si="0"/>
        <v>1</v>
      </c>
      <c r="C14" s="27">
        <f t="shared" ca="1" si="1"/>
        <v>0</v>
      </c>
      <c r="D14" s="28">
        <f t="shared" ca="1" si="2"/>
        <v>2</v>
      </c>
      <c r="E14" s="7">
        <f t="shared" ca="1" si="3"/>
        <v>0</v>
      </c>
      <c r="F14" s="27">
        <f t="shared" ca="1" si="4"/>
        <v>4</v>
      </c>
      <c r="G14" s="28">
        <f t="shared" ca="1" si="5"/>
        <v>2</v>
      </c>
      <c r="H14" s="7" t="str">
        <f t="shared" ca="1" si="8"/>
        <v/>
      </c>
      <c r="I14" s="27">
        <f t="shared" ca="1" si="9"/>
        <v>0</v>
      </c>
      <c r="J14" s="28">
        <f t="shared" ca="1" si="10"/>
        <v>2</v>
      </c>
      <c r="K14" s="7">
        <f t="shared" ca="1" si="11"/>
        <v>0</v>
      </c>
      <c r="L14" s="27" t="str">
        <f t="shared" ca="1" si="12"/>
        <v>+4</v>
      </c>
      <c r="M14" s="28">
        <f t="shared" ca="1" si="13"/>
        <v>2</v>
      </c>
      <c r="N14" s="1">
        <f t="shared" ca="1" si="14"/>
        <v>1</v>
      </c>
      <c r="O14" s="1">
        <f t="shared" ca="1" si="6"/>
        <v>1</v>
      </c>
      <c r="P14" s="1">
        <f t="shared" ca="1" si="15"/>
        <v>2</v>
      </c>
      <c r="Q14" s="1">
        <f t="shared" ca="1" si="16"/>
        <v>1</v>
      </c>
      <c r="R14" s="1">
        <f t="shared" ca="1" si="17"/>
        <v>2</v>
      </c>
      <c r="S14" s="1" t="str">
        <f ca="1">IF(R14&lt;&gt;0,"",COUNTIF($R$7:R14,0))</f>
        <v/>
      </c>
    </row>
    <row r="15" spans="1:38">
      <c r="A15" s="1" t="str">
        <f t="shared" ca="1" si="7"/>
        <v/>
      </c>
      <c r="B15" s="7">
        <f t="shared" ca="1" si="0"/>
        <v>-2</v>
      </c>
      <c r="C15" s="27">
        <f t="shared" ca="1" si="1"/>
        <v>-4</v>
      </c>
      <c r="D15" s="28">
        <f t="shared" ca="1" si="2"/>
        <v>2</v>
      </c>
      <c r="E15" s="7">
        <f t="shared" ca="1" si="3"/>
        <v>1</v>
      </c>
      <c r="F15" s="27">
        <f t="shared" ca="1" si="4"/>
        <v>0</v>
      </c>
      <c r="G15" s="28">
        <f t="shared" ca="1" si="5"/>
        <v>3</v>
      </c>
      <c r="H15" s="7">
        <f t="shared" ca="1" si="8"/>
        <v>-2</v>
      </c>
      <c r="I15" s="27">
        <f t="shared" ca="1" si="9"/>
        <v>-4</v>
      </c>
      <c r="J15" s="28">
        <f t="shared" ca="1" si="10"/>
        <v>2</v>
      </c>
      <c r="K15" s="7" t="str">
        <f t="shared" ca="1" si="11"/>
        <v/>
      </c>
      <c r="L15" s="27">
        <f t="shared" ca="1" si="12"/>
        <v>0</v>
      </c>
      <c r="M15" s="28">
        <f t="shared" ca="1" si="13"/>
        <v>3</v>
      </c>
      <c r="N15" s="1">
        <f t="shared" ca="1" si="14"/>
        <v>1</v>
      </c>
      <c r="O15" s="1">
        <f t="shared" ca="1" si="6"/>
        <v>2</v>
      </c>
      <c r="P15" s="1">
        <f t="shared" ca="1" si="15"/>
        <v>1</v>
      </c>
      <c r="Q15" s="1">
        <f t="shared" ca="1" si="16"/>
        <v>1</v>
      </c>
      <c r="R15" s="1">
        <f t="shared" ca="1" si="17"/>
        <v>2</v>
      </c>
      <c r="S15" s="1" t="str">
        <f ca="1">IF(R15&lt;&gt;0,"",COUNTIF($R$7:R15,0))</f>
        <v/>
      </c>
    </row>
    <row r="16" spans="1:38">
      <c r="A16" s="1">
        <f t="shared" ca="1" si="7"/>
        <v>6</v>
      </c>
      <c r="B16" s="7">
        <f t="shared" ca="1" si="0"/>
        <v>1</v>
      </c>
      <c r="C16" s="27">
        <f t="shared" ca="1" si="1"/>
        <v>3</v>
      </c>
      <c r="D16" s="28">
        <f t="shared" ca="1" si="2"/>
        <v>4</v>
      </c>
      <c r="E16" s="7">
        <f t="shared" ca="1" si="3"/>
        <v>1</v>
      </c>
      <c r="F16" s="27">
        <f t="shared" ca="1" si="4"/>
        <v>-2</v>
      </c>
      <c r="G16" s="28">
        <f t="shared" ca="1" si="5"/>
        <v>6</v>
      </c>
      <c r="H16" s="7" t="str">
        <f t="shared" ca="1" si="8"/>
        <v/>
      </c>
      <c r="I16" s="27" t="str">
        <f t="shared" ca="1" si="9"/>
        <v>+3</v>
      </c>
      <c r="J16" s="28">
        <f t="shared" ca="1" si="10"/>
        <v>4</v>
      </c>
      <c r="K16" s="7" t="str">
        <f t="shared" ca="1" si="11"/>
        <v/>
      </c>
      <c r="L16" s="27">
        <f t="shared" ca="1" si="12"/>
        <v>-2</v>
      </c>
      <c r="M16" s="28">
        <f t="shared" ca="1" si="13"/>
        <v>6</v>
      </c>
      <c r="N16" s="1">
        <f t="shared" ca="1" si="14"/>
        <v>0</v>
      </c>
      <c r="O16" s="1">
        <f t="shared" ca="1" si="6"/>
        <v>1</v>
      </c>
      <c r="P16" s="1">
        <f t="shared" ca="1" si="15"/>
        <v>1</v>
      </c>
      <c r="Q16" s="1">
        <f t="shared" ca="1" si="16"/>
        <v>0</v>
      </c>
      <c r="R16" s="1">
        <f t="shared" ca="1" si="17"/>
        <v>0</v>
      </c>
      <c r="S16" s="1">
        <f ca="1">IF(R16&lt;&gt;0,"",COUNTIF($R$7:R16,0))</f>
        <v>6</v>
      </c>
    </row>
    <row r="17" spans="1:19">
      <c r="A17" s="1">
        <f t="shared" ca="1" si="7"/>
        <v>7</v>
      </c>
      <c r="B17" s="7">
        <f t="shared" ca="1" si="0"/>
        <v>3</v>
      </c>
      <c r="C17" s="27">
        <f t="shared" ca="1" si="1"/>
        <v>2</v>
      </c>
      <c r="D17" s="28">
        <f t="shared" ca="1" si="2"/>
        <v>5</v>
      </c>
      <c r="E17" s="7">
        <f t="shared" ca="1" si="3"/>
        <v>3</v>
      </c>
      <c r="F17" s="27">
        <f t="shared" ca="1" si="4"/>
        <v>3</v>
      </c>
      <c r="G17" s="28">
        <f t="shared" ca="1" si="5"/>
        <v>2</v>
      </c>
      <c r="H17" s="7">
        <f t="shared" ca="1" si="8"/>
        <v>3</v>
      </c>
      <c r="I17" s="27" t="str">
        <f t="shared" ca="1" si="9"/>
        <v>+2</v>
      </c>
      <c r="J17" s="28">
        <f t="shared" ca="1" si="10"/>
        <v>5</v>
      </c>
      <c r="K17" s="7">
        <f t="shared" ca="1" si="11"/>
        <v>3</v>
      </c>
      <c r="L17" s="27" t="str">
        <f t="shared" ca="1" si="12"/>
        <v>+3</v>
      </c>
      <c r="M17" s="28">
        <f t="shared" ca="1" si="13"/>
        <v>2</v>
      </c>
      <c r="N17" s="1">
        <f t="shared" ca="1" si="14"/>
        <v>0</v>
      </c>
      <c r="O17" s="1">
        <f t="shared" ca="1" si="6"/>
        <v>1</v>
      </c>
      <c r="P17" s="1">
        <f t="shared" ca="1" si="15"/>
        <v>1</v>
      </c>
      <c r="Q17" s="1">
        <f t="shared" ca="1" si="16"/>
        <v>0</v>
      </c>
      <c r="R17" s="1">
        <f t="shared" ca="1" si="17"/>
        <v>0</v>
      </c>
      <c r="S17" s="1">
        <f ca="1">IF(R17&lt;&gt;0,"",COUNTIF($R$7:R17,0))</f>
        <v>7</v>
      </c>
    </row>
    <row r="18" spans="1:19">
      <c r="A18" s="1" t="str">
        <f t="shared" ca="1" si="7"/>
        <v/>
      </c>
      <c r="B18" s="7">
        <f t="shared" ca="1" si="0"/>
        <v>2</v>
      </c>
      <c r="C18" s="27">
        <f t="shared" ca="1" si="1"/>
        <v>-1</v>
      </c>
      <c r="D18" s="28">
        <f t="shared" ca="1" si="2"/>
        <v>4</v>
      </c>
      <c r="E18" s="7">
        <f t="shared" ca="1" si="3"/>
        <v>-2</v>
      </c>
      <c r="F18" s="27">
        <f t="shared" ca="1" si="4"/>
        <v>-2</v>
      </c>
      <c r="G18" s="28">
        <f t="shared" ca="1" si="5"/>
        <v>2</v>
      </c>
      <c r="H18" s="7">
        <f t="shared" ca="1" si="8"/>
        <v>2</v>
      </c>
      <c r="I18" s="27">
        <f t="shared" ca="1" si="9"/>
        <v>-1</v>
      </c>
      <c r="J18" s="28">
        <f t="shared" ca="1" si="10"/>
        <v>4</v>
      </c>
      <c r="K18" s="7">
        <f t="shared" ca="1" si="11"/>
        <v>-2</v>
      </c>
      <c r="L18" s="27">
        <f t="shared" ca="1" si="12"/>
        <v>-2</v>
      </c>
      <c r="M18" s="28">
        <f t="shared" ca="1" si="13"/>
        <v>2</v>
      </c>
      <c r="N18" s="1">
        <f t="shared" ca="1" si="14"/>
        <v>0</v>
      </c>
      <c r="O18" s="1">
        <f t="shared" ca="1" si="6"/>
        <v>1</v>
      </c>
      <c r="P18" s="1">
        <f t="shared" ca="1" si="15"/>
        <v>2</v>
      </c>
      <c r="Q18" s="1">
        <f t="shared" ca="1" si="16"/>
        <v>1</v>
      </c>
      <c r="R18" s="1">
        <f t="shared" ca="1" si="17"/>
        <v>1</v>
      </c>
      <c r="S18" s="1" t="str">
        <f ca="1">IF(R18&lt;&gt;0,"",COUNTIF($R$7:R18,0))</f>
        <v/>
      </c>
    </row>
    <row r="19" spans="1:19">
      <c r="A19" s="1" t="str">
        <f t="shared" ca="1" si="7"/>
        <v/>
      </c>
      <c r="B19" s="7">
        <f t="shared" ca="1" si="0"/>
        <v>-1</v>
      </c>
      <c r="C19" s="27">
        <f t="shared" ca="1" si="1"/>
        <v>0</v>
      </c>
      <c r="D19" s="28">
        <f t="shared" ca="1" si="2"/>
        <v>2</v>
      </c>
      <c r="E19" s="7">
        <f t="shared" ca="1" si="3"/>
        <v>2</v>
      </c>
      <c r="F19" s="27">
        <f t="shared" ca="1" si="4"/>
        <v>3</v>
      </c>
      <c r="G19" s="28">
        <f t="shared" ca="1" si="5"/>
        <v>5</v>
      </c>
      <c r="H19" s="7" t="str">
        <f t="shared" ca="1" si="8"/>
        <v>-</v>
      </c>
      <c r="I19" s="27">
        <f t="shared" ca="1" si="9"/>
        <v>0</v>
      </c>
      <c r="J19" s="28">
        <f t="shared" ca="1" si="10"/>
        <v>2</v>
      </c>
      <c r="K19" s="7">
        <f t="shared" ca="1" si="11"/>
        <v>2</v>
      </c>
      <c r="L19" s="27" t="str">
        <f t="shared" ca="1" si="12"/>
        <v>+3</v>
      </c>
      <c r="M19" s="28">
        <f t="shared" ca="1" si="13"/>
        <v>5</v>
      </c>
      <c r="N19" s="1">
        <f t="shared" ca="1" si="14"/>
        <v>1</v>
      </c>
      <c r="O19" s="1">
        <f t="shared" ca="1" si="6"/>
        <v>1</v>
      </c>
      <c r="P19" s="1">
        <f t="shared" ca="1" si="15"/>
        <v>1</v>
      </c>
      <c r="Q19" s="1">
        <f t="shared" ca="1" si="16"/>
        <v>0</v>
      </c>
      <c r="R19" s="1">
        <f t="shared" ca="1" si="17"/>
        <v>1</v>
      </c>
      <c r="S19" s="1" t="str">
        <f ca="1">IF(R19&lt;&gt;0,"",COUNTIF($R$7:R19,0))</f>
        <v/>
      </c>
    </row>
    <row r="20" spans="1:19">
      <c r="A20" s="1" t="str">
        <f t="shared" ca="1" si="7"/>
        <v/>
      </c>
      <c r="B20" s="7">
        <f t="shared" ca="1" si="0"/>
        <v>2</v>
      </c>
      <c r="C20" s="27">
        <f t="shared" ca="1" si="1"/>
        <v>-1</v>
      </c>
      <c r="D20" s="28">
        <f t="shared" ca="1" si="2"/>
        <v>3</v>
      </c>
      <c r="E20" s="7">
        <f t="shared" ca="1" si="3"/>
        <v>-3</v>
      </c>
      <c r="F20" s="27">
        <f t="shared" ca="1" si="4"/>
        <v>0</v>
      </c>
      <c r="G20" s="28">
        <f t="shared" ca="1" si="5"/>
        <v>2</v>
      </c>
      <c r="H20" s="7">
        <f t="shared" ca="1" si="8"/>
        <v>2</v>
      </c>
      <c r="I20" s="27">
        <f t="shared" ca="1" si="9"/>
        <v>-1</v>
      </c>
      <c r="J20" s="28">
        <f t="shared" ca="1" si="10"/>
        <v>3</v>
      </c>
      <c r="K20" s="7">
        <f t="shared" ca="1" si="11"/>
        <v>-3</v>
      </c>
      <c r="L20" s="27">
        <f t="shared" ca="1" si="12"/>
        <v>0</v>
      </c>
      <c r="M20" s="28">
        <f t="shared" ca="1" si="13"/>
        <v>2</v>
      </c>
      <c r="N20" s="1">
        <f t="shared" ca="1" si="14"/>
        <v>1</v>
      </c>
      <c r="O20" s="1">
        <f t="shared" ca="1" si="6"/>
        <v>1</v>
      </c>
      <c r="P20" s="1">
        <f t="shared" ca="1" si="15"/>
        <v>1</v>
      </c>
      <c r="Q20" s="1">
        <f t="shared" ca="1" si="16"/>
        <v>0</v>
      </c>
      <c r="R20" s="1">
        <f t="shared" ca="1" si="17"/>
        <v>1</v>
      </c>
      <c r="S20" s="1" t="str">
        <f ca="1">IF(R20&lt;&gt;0,"",COUNTIF($R$7:R20,0))</f>
        <v/>
      </c>
    </row>
    <row r="21" spans="1:19">
      <c r="A21" s="1" t="str">
        <f t="shared" ref="A21:A47" ca="1" si="18">S21</f>
        <v/>
      </c>
      <c r="B21" s="7">
        <f t="shared" ca="1" si="0"/>
        <v>0</v>
      </c>
      <c r="C21" s="27">
        <f t="shared" ca="1" si="1"/>
        <v>2</v>
      </c>
      <c r="D21" s="28">
        <f t="shared" ca="1" si="2"/>
        <v>2</v>
      </c>
      <c r="E21" s="7">
        <f t="shared" ca="1" si="3"/>
        <v>0</v>
      </c>
      <c r="F21" s="27">
        <f t="shared" ca="1" si="4"/>
        <v>-1</v>
      </c>
      <c r="G21" s="28">
        <f t="shared" ca="1" si="5"/>
        <v>3</v>
      </c>
      <c r="H21" s="7">
        <f t="shared" ref="H21:H47" ca="1" si="19">IF(B21=1,"",IF(B21=-1,"-",B21))</f>
        <v>0</v>
      </c>
      <c r="I21" s="27" t="str">
        <f t="shared" ref="I21:I47" ca="1" si="20">IF(C21&gt;0,"+"&amp;C21,C21)</f>
        <v>+2</v>
      </c>
      <c r="J21" s="28">
        <f t="shared" ref="J21:J47" ca="1" si="21">D21</f>
        <v>2</v>
      </c>
      <c r="K21" s="7">
        <f t="shared" ca="1" si="11"/>
        <v>0</v>
      </c>
      <c r="L21" s="27">
        <f t="shared" ca="1" si="12"/>
        <v>-1</v>
      </c>
      <c r="M21" s="28">
        <f t="shared" ca="1" si="13"/>
        <v>3</v>
      </c>
      <c r="N21" s="1">
        <f t="shared" ca="1" si="14"/>
        <v>0</v>
      </c>
      <c r="O21" s="1">
        <f t="shared" ca="1" si="6"/>
        <v>2</v>
      </c>
      <c r="P21" s="1">
        <f t="shared" ca="1" si="15"/>
        <v>1</v>
      </c>
      <c r="Q21" s="1">
        <f t="shared" ca="1" si="16"/>
        <v>1</v>
      </c>
      <c r="R21" s="1">
        <f t="shared" ref="R21:R47" ca="1" si="22">SUM(N21+Q21)</f>
        <v>1</v>
      </c>
      <c r="S21" s="1" t="str">
        <f ca="1">IF(R21&lt;&gt;0,"",COUNTIF($R$7:R21,0))</f>
        <v/>
      </c>
    </row>
    <row r="22" spans="1:19">
      <c r="A22" s="1" t="str">
        <f t="shared" ca="1" si="18"/>
        <v/>
      </c>
      <c r="B22" s="7">
        <f t="shared" ca="1" si="0"/>
        <v>0</v>
      </c>
      <c r="C22" s="27">
        <f t="shared" ca="1" si="1"/>
        <v>-3</v>
      </c>
      <c r="D22" s="28">
        <f t="shared" ca="1" si="2"/>
        <v>5</v>
      </c>
      <c r="E22" s="7">
        <f t="shared" ca="1" si="3"/>
        <v>-3</v>
      </c>
      <c r="F22" s="27">
        <f t="shared" ca="1" si="4"/>
        <v>3</v>
      </c>
      <c r="G22" s="28">
        <f t="shared" ca="1" si="5"/>
        <v>5</v>
      </c>
      <c r="H22" s="7">
        <f t="shared" ca="1" si="19"/>
        <v>0</v>
      </c>
      <c r="I22" s="27">
        <f t="shared" ca="1" si="20"/>
        <v>-3</v>
      </c>
      <c r="J22" s="28">
        <f t="shared" ca="1" si="21"/>
        <v>5</v>
      </c>
      <c r="K22" s="7">
        <f t="shared" ca="1" si="11"/>
        <v>-3</v>
      </c>
      <c r="L22" s="27" t="str">
        <f t="shared" ca="1" si="12"/>
        <v>+3</v>
      </c>
      <c r="M22" s="28">
        <f t="shared" ca="1" si="13"/>
        <v>5</v>
      </c>
      <c r="N22" s="1">
        <f t="shared" ca="1" si="14"/>
        <v>0</v>
      </c>
      <c r="O22" s="1">
        <f t="shared" ca="1" si="6"/>
        <v>1</v>
      </c>
      <c r="P22" s="1">
        <f t="shared" ca="1" si="15"/>
        <v>1</v>
      </c>
      <c r="Q22" s="1">
        <f t="shared" ca="1" si="16"/>
        <v>1</v>
      </c>
      <c r="R22" s="1">
        <f t="shared" ca="1" si="22"/>
        <v>1</v>
      </c>
      <c r="S22" s="1" t="str">
        <f ca="1">IF(R22&lt;&gt;0,"",COUNTIF($R$7:R22,0))</f>
        <v/>
      </c>
    </row>
    <row r="23" spans="1:19">
      <c r="A23" s="1">
        <f t="shared" ca="1" si="18"/>
        <v>8</v>
      </c>
      <c r="B23" s="7">
        <f t="shared" ca="1" si="0"/>
        <v>-2</v>
      </c>
      <c r="C23" s="27">
        <f t="shared" ca="1" si="1"/>
        <v>3</v>
      </c>
      <c r="D23" s="28">
        <f t="shared" ca="1" si="2"/>
        <v>6</v>
      </c>
      <c r="E23" s="7">
        <f t="shared" ca="1" si="3"/>
        <v>-2</v>
      </c>
      <c r="F23" s="27">
        <f t="shared" ca="1" si="4"/>
        <v>-2</v>
      </c>
      <c r="G23" s="28">
        <f t="shared" ca="1" si="5"/>
        <v>3</v>
      </c>
      <c r="H23" s="7">
        <f t="shared" ca="1" si="19"/>
        <v>-2</v>
      </c>
      <c r="I23" s="27" t="str">
        <f t="shared" ca="1" si="20"/>
        <v>+3</v>
      </c>
      <c r="J23" s="28">
        <f t="shared" ca="1" si="21"/>
        <v>6</v>
      </c>
      <c r="K23" s="7">
        <f t="shared" ca="1" si="11"/>
        <v>-2</v>
      </c>
      <c r="L23" s="27">
        <f t="shared" ca="1" si="12"/>
        <v>-2</v>
      </c>
      <c r="M23" s="28">
        <f t="shared" ca="1" si="13"/>
        <v>3</v>
      </c>
      <c r="N23" s="1">
        <f t="shared" ca="1" si="14"/>
        <v>0</v>
      </c>
      <c r="O23" s="1">
        <f t="shared" ca="1" si="6"/>
        <v>1</v>
      </c>
      <c r="P23" s="1">
        <f t="shared" ca="1" si="15"/>
        <v>1</v>
      </c>
      <c r="Q23" s="1">
        <f t="shared" ca="1" si="16"/>
        <v>0</v>
      </c>
      <c r="R23" s="1">
        <f t="shared" ca="1" si="22"/>
        <v>0</v>
      </c>
      <c r="S23" s="1">
        <f ca="1">IF(R23&lt;&gt;0,"",COUNTIF($R$7:R23,0))</f>
        <v>8</v>
      </c>
    </row>
    <row r="24" spans="1:19">
      <c r="A24" s="1" t="str">
        <f t="shared" ca="1" si="18"/>
        <v/>
      </c>
      <c r="B24" s="7">
        <f t="shared" ca="1" si="0"/>
        <v>-2</v>
      </c>
      <c r="C24" s="27">
        <f t="shared" ca="1" si="1"/>
        <v>-4</v>
      </c>
      <c r="D24" s="28">
        <f t="shared" ca="1" si="2"/>
        <v>2</v>
      </c>
      <c r="E24" s="7">
        <f t="shared" ca="1" si="3"/>
        <v>1</v>
      </c>
      <c r="F24" s="27">
        <f t="shared" ca="1" si="4"/>
        <v>4</v>
      </c>
      <c r="G24" s="28">
        <f t="shared" ca="1" si="5"/>
        <v>5</v>
      </c>
      <c r="H24" s="7">
        <f t="shared" ca="1" si="19"/>
        <v>-2</v>
      </c>
      <c r="I24" s="27">
        <f t="shared" ca="1" si="20"/>
        <v>-4</v>
      </c>
      <c r="J24" s="28">
        <f t="shared" ca="1" si="21"/>
        <v>2</v>
      </c>
      <c r="K24" s="7" t="str">
        <f t="shared" ca="1" si="11"/>
        <v/>
      </c>
      <c r="L24" s="27" t="str">
        <f t="shared" ca="1" si="12"/>
        <v>+4</v>
      </c>
      <c r="M24" s="28">
        <f t="shared" ca="1" si="13"/>
        <v>5</v>
      </c>
      <c r="N24" s="1">
        <f t="shared" ca="1" si="14"/>
        <v>0</v>
      </c>
      <c r="O24" s="1">
        <f t="shared" ca="1" si="6"/>
        <v>2</v>
      </c>
      <c r="P24" s="1">
        <f t="shared" ca="1" si="15"/>
        <v>1</v>
      </c>
      <c r="Q24" s="1">
        <f t="shared" ca="1" si="16"/>
        <v>1</v>
      </c>
      <c r="R24" s="1">
        <f t="shared" ca="1" si="22"/>
        <v>1</v>
      </c>
      <c r="S24" s="1" t="str">
        <f ca="1">IF(R24&lt;&gt;0,"",COUNTIF($R$7:R24,0))</f>
        <v/>
      </c>
    </row>
    <row r="25" spans="1:19">
      <c r="A25" s="1">
        <f t="shared" ca="1" si="18"/>
        <v>9</v>
      </c>
      <c r="B25" s="7">
        <f t="shared" ca="1" si="0"/>
        <v>-2</v>
      </c>
      <c r="C25" s="27">
        <f t="shared" ca="1" si="1"/>
        <v>-1</v>
      </c>
      <c r="D25" s="28">
        <f t="shared" ca="1" si="2"/>
        <v>5</v>
      </c>
      <c r="E25" s="7">
        <f t="shared" ca="1" si="3"/>
        <v>3</v>
      </c>
      <c r="F25" s="27">
        <f t="shared" ca="1" si="4"/>
        <v>2</v>
      </c>
      <c r="G25" s="28">
        <f t="shared" ca="1" si="5"/>
        <v>4</v>
      </c>
      <c r="H25" s="7">
        <f t="shared" ca="1" si="19"/>
        <v>-2</v>
      </c>
      <c r="I25" s="27">
        <f t="shared" ca="1" si="20"/>
        <v>-1</v>
      </c>
      <c r="J25" s="28">
        <f t="shared" ca="1" si="21"/>
        <v>5</v>
      </c>
      <c r="K25" s="7">
        <f t="shared" ca="1" si="11"/>
        <v>3</v>
      </c>
      <c r="L25" s="27" t="str">
        <f t="shared" ca="1" si="12"/>
        <v>+2</v>
      </c>
      <c r="M25" s="28">
        <f t="shared" ca="1" si="13"/>
        <v>4</v>
      </c>
      <c r="N25" s="1">
        <f t="shared" ca="1" si="14"/>
        <v>0</v>
      </c>
      <c r="O25" s="1">
        <f t="shared" ca="1" si="6"/>
        <v>1</v>
      </c>
      <c r="P25" s="1">
        <f t="shared" ca="1" si="15"/>
        <v>1</v>
      </c>
      <c r="Q25" s="1">
        <f t="shared" ca="1" si="16"/>
        <v>0</v>
      </c>
      <c r="R25" s="1">
        <f t="shared" ca="1" si="22"/>
        <v>0</v>
      </c>
      <c r="S25" s="1">
        <f ca="1">IF(R25&lt;&gt;0,"",COUNTIF($R$7:R25,0))</f>
        <v>9</v>
      </c>
    </row>
    <row r="26" spans="1:19">
      <c r="A26" s="1">
        <f t="shared" ca="1" si="18"/>
        <v>10</v>
      </c>
      <c r="B26" s="7">
        <f t="shared" ca="1" si="0"/>
        <v>3</v>
      </c>
      <c r="C26" s="27">
        <f t="shared" ca="1" si="1"/>
        <v>1</v>
      </c>
      <c r="D26" s="28">
        <f t="shared" ca="1" si="2"/>
        <v>4</v>
      </c>
      <c r="E26" s="7">
        <f t="shared" ca="1" si="3"/>
        <v>1</v>
      </c>
      <c r="F26" s="27">
        <f t="shared" ca="1" si="4"/>
        <v>4</v>
      </c>
      <c r="G26" s="28">
        <f t="shared" ca="1" si="5"/>
        <v>2</v>
      </c>
      <c r="H26" s="7">
        <f t="shared" ca="1" si="19"/>
        <v>3</v>
      </c>
      <c r="I26" s="27" t="str">
        <f t="shared" ca="1" si="20"/>
        <v>+1</v>
      </c>
      <c r="J26" s="28">
        <f t="shared" ca="1" si="21"/>
        <v>4</v>
      </c>
      <c r="K26" s="7" t="str">
        <f t="shared" ca="1" si="11"/>
        <v/>
      </c>
      <c r="L26" s="27" t="str">
        <f t="shared" ca="1" si="12"/>
        <v>+4</v>
      </c>
      <c r="M26" s="28">
        <f t="shared" ca="1" si="13"/>
        <v>2</v>
      </c>
      <c r="N26" s="1">
        <f t="shared" ca="1" si="14"/>
        <v>0</v>
      </c>
      <c r="O26" s="1">
        <f t="shared" ca="1" si="6"/>
        <v>1</v>
      </c>
      <c r="P26" s="1">
        <f t="shared" ca="1" si="15"/>
        <v>1</v>
      </c>
      <c r="Q26" s="1">
        <f t="shared" ca="1" si="16"/>
        <v>0</v>
      </c>
      <c r="R26" s="1">
        <f t="shared" ca="1" si="22"/>
        <v>0</v>
      </c>
      <c r="S26" s="1">
        <f ca="1">IF(R26&lt;&gt;0,"",COUNTIF($R$7:R26,0))</f>
        <v>10</v>
      </c>
    </row>
    <row r="27" spans="1:19">
      <c r="A27" s="1" t="str">
        <f t="shared" ca="1" si="18"/>
        <v/>
      </c>
      <c r="B27" s="7">
        <f t="shared" ca="1" si="0"/>
        <v>3</v>
      </c>
      <c r="C27" s="27">
        <f t="shared" ca="1" si="1"/>
        <v>0</v>
      </c>
      <c r="D27" s="28">
        <f t="shared" ca="1" si="2"/>
        <v>2</v>
      </c>
      <c r="E27" s="7">
        <f t="shared" ca="1" si="3"/>
        <v>0</v>
      </c>
      <c r="F27" s="27">
        <f t="shared" ca="1" si="4"/>
        <v>-1</v>
      </c>
      <c r="G27" s="28">
        <f t="shared" ca="1" si="5"/>
        <v>2</v>
      </c>
      <c r="H27" s="7">
        <f t="shared" ca="1" si="19"/>
        <v>3</v>
      </c>
      <c r="I27" s="27">
        <f t="shared" ca="1" si="20"/>
        <v>0</v>
      </c>
      <c r="J27" s="28">
        <f t="shared" ca="1" si="21"/>
        <v>2</v>
      </c>
      <c r="K27" s="7">
        <f t="shared" ca="1" si="11"/>
        <v>0</v>
      </c>
      <c r="L27" s="27">
        <f t="shared" ca="1" si="12"/>
        <v>-1</v>
      </c>
      <c r="M27" s="28">
        <f t="shared" ca="1" si="13"/>
        <v>2</v>
      </c>
      <c r="N27" s="1">
        <f t="shared" ca="1" si="14"/>
        <v>1</v>
      </c>
      <c r="O27" s="1">
        <f t="shared" ca="1" si="6"/>
        <v>1</v>
      </c>
      <c r="P27" s="1">
        <f t="shared" ca="1" si="15"/>
        <v>1</v>
      </c>
      <c r="Q27" s="1">
        <f t="shared" ca="1" si="16"/>
        <v>1</v>
      </c>
      <c r="R27" s="1">
        <f t="shared" ca="1" si="22"/>
        <v>2</v>
      </c>
      <c r="S27" s="1" t="str">
        <f ca="1">IF(R27&lt;&gt;0,"",COUNTIF($R$7:R27,0))</f>
        <v/>
      </c>
    </row>
    <row r="28" spans="1:19">
      <c r="A28" s="1" t="str">
        <f t="shared" ca="1" si="18"/>
        <v/>
      </c>
      <c r="B28" s="7">
        <f t="shared" ca="1" si="0"/>
        <v>0</v>
      </c>
      <c r="C28" s="27">
        <f t="shared" ca="1" si="1"/>
        <v>0</v>
      </c>
      <c r="D28" s="28">
        <f t="shared" ca="1" si="2"/>
        <v>2</v>
      </c>
      <c r="E28" s="7">
        <f t="shared" ca="1" si="3"/>
        <v>-2</v>
      </c>
      <c r="F28" s="27">
        <f t="shared" ca="1" si="4"/>
        <v>2</v>
      </c>
      <c r="G28" s="28">
        <f t="shared" ca="1" si="5"/>
        <v>2</v>
      </c>
      <c r="H28" s="7">
        <f t="shared" ca="1" si="19"/>
        <v>0</v>
      </c>
      <c r="I28" s="27">
        <f t="shared" ca="1" si="20"/>
        <v>0</v>
      </c>
      <c r="J28" s="28">
        <f t="shared" ca="1" si="21"/>
        <v>2</v>
      </c>
      <c r="K28" s="7">
        <f t="shared" ca="1" si="11"/>
        <v>-2</v>
      </c>
      <c r="L28" s="27" t="str">
        <f t="shared" ca="1" si="12"/>
        <v>+2</v>
      </c>
      <c r="M28" s="28">
        <f t="shared" ca="1" si="13"/>
        <v>2</v>
      </c>
      <c r="N28" s="1">
        <f t="shared" ca="1" si="14"/>
        <v>1</v>
      </c>
      <c r="O28" s="1">
        <f t="shared" ca="1" si="6"/>
        <v>2</v>
      </c>
      <c r="P28" s="1">
        <f t="shared" ca="1" si="15"/>
        <v>2</v>
      </c>
      <c r="Q28" s="1">
        <f t="shared" ca="1" si="16"/>
        <v>1</v>
      </c>
      <c r="R28" s="1">
        <f t="shared" ca="1" si="22"/>
        <v>2</v>
      </c>
      <c r="S28" s="1" t="str">
        <f ca="1">IF(R28&lt;&gt;0,"",COUNTIF($R$7:R28,0))</f>
        <v/>
      </c>
    </row>
    <row r="29" spans="1:19">
      <c r="A29" s="1" t="str">
        <f t="shared" ca="1" si="18"/>
        <v/>
      </c>
      <c r="B29" s="7">
        <f t="shared" ca="1" si="0"/>
        <v>0</v>
      </c>
      <c r="C29" s="27">
        <f t="shared" ca="1" si="1"/>
        <v>-1</v>
      </c>
      <c r="D29" s="28">
        <f t="shared" ca="1" si="2"/>
        <v>3</v>
      </c>
      <c r="E29" s="7">
        <f t="shared" ca="1" si="3"/>
        <v>0</v>
      </c>
      <c r="F29" s="27">
        <f t="shared" ca="1" si="4"/>
        <v>-1</v>
      </c>
      <c r="G29" s="28">
        <f t="shared" ca="1" si="5"/>
        <v>5</v>
      </c>
      <c r="H29" s="7">
        <f t="shared" ca="1" si="19"/>
        <v>0</v>
      </c>
      <c r="I29" s="27">
        <f t="shared" ca="1" si="20"/>
        <v>-1</v>
      </c>
      <c r="J29" s="28">
        <f t="shared" ca="1" si="21"/>
        <v>3</v>
      </c>
      <c r="K29" s="7">
        <f t="shared" ca="1" si="11"/>
        <v>0</v>
      </c>
      <c r="L29" s="27">
        <f t="shared" ca="1" si="12"/>
        <v>-1</v>
      </c>
      <c r="M29" s="28">
        <f t="shared" ca="1" si="13"/>
        <v>5</v>
      </c>
      <c r="N29" s="1">
        <f t="shared" ca="1" si="14"/>
        <v>0</v>
      </c>
      <c r="O29" s="1">
        <f t="shared" ca="1" si="6"/>
        <v>1</v>
      </c>
      <c r="P29" s="1">
        <f t="shared" ca="1" si="15"/>
        <v>1</v>
      </c>
      <c r="Q29" s="1">
        <f t="shared" ca="1" si="16"/>
        <v>1</v>
      </c>
      <c r="R29" s="1">
        <f t="shared" ca="1" si="22"/>
        <v>1</v>
      </c>
      <c r="S29" s="1" t="str">
        <f ca="1">IF(R29&lt;&gt;0,"",COUNTIF($R$7:R29,0))</f>
        <v/>
      </c>
    </row>
    <row r="30" spans="1:19">
      <c r="A30" s="1">
        <f t="shared" ca="1" si="18"/>
        <v>11</v>
      </c>
      <c r="B30" s="7">
        <f t="shared" ca="1" si="0"/>
        <v>-3</v>
      </c>
      <c r="C30" s="27">
        <f t="shared" ca="1" si="1"/>
        <v>-1</v>
      </c>
      <c r="D30" s="28">
        <f t="shared" ca="1" si="2"/>
        <v>2</v>
      </c>
      <c r="E30" s="7">
        <f t="shared" ca="1" si="3"/>
        <v>-3</v>
      </c>
      <c r="F30" s="27">
        <f t="shared" ca="1" si="4"/>
        <v>-3</v>
      </c>
      <c r="G30" s="28">
        <f t="shared" ca="1" si="5"/>
        <v>4</v>
      </c>
      <c r="H30" s="7">
        <f t="shared" ca="1" si="19"/>
        <v>-3</v>
      </c>
      <c r="I30" s="27">
        <f t="shared" ca="1" si="20"/>
        <v>-1</v>
      </c>
      <c r="J30" s="28">
        <f t="shared" ca="1" si="21"/>
        <v>2</v>
      </c>
      <c r="K30" s="7">
        <f t="shared" ca="1" si="11"/>
        <v>-3</v>
      </c>
      <c r="L30" s="27">
        <f t="shared" ca="1" si="12"/>
        <v>-3</v>
      </c>
      <c r="M30" s="28">
        <f t="shared" ca="1" si="13"/>
        <v>4</v>
      </c>
      <c r="N30" s="1">
        <f t="shared" ca="1" si="14"/>
        <v>0</v>
      </c>
      <c r="O30" s="1">
        <f t="shared" ca="1" si="6"/>
        <v>1</v>
      </c>
      <c r="P30" s="1">
        <f t="shared" ca="1" si="15"/>
        <v>1</v>
      </c>
      <c r="Q30" s="1">
        <f t="shared" ca="1" si="16"/>
        <v>0</v>
      </c>
      <c r="R30" s="1">
        <f t="shared" ca="1" si="22"/>
        <v>0</v>
      </c>
      <c r="S30" s="1">
        <f ca="1">IF(R30&lt;&gt;0,"",COUNTIF($R$7:R30,0))</f>
        <v>11</v>
      </c>
    </row>
    <row r="31" spans="1:19">
      <c r="A31" s="1" t="str">
        <f t="shared" ca="1" si="18"/>
        <v/>
      </c>
      <c r="B31" s="7">
        <f t="shared" ca="1" si="0"/>
        <v>1</v>
      </c>
      <c r="C31" s="27">
        <f t="shared" ca="1" si="1"/>
        <v>3</v>
      </c>
      <c r="D31" s="28">
        <f t="shared" ca="1" si="2"/>
        <v>2</v>
      </c>
      <c r="E31" s="7">
        <f t="shared" ca="1" si="3"/>
        <v>2</v>
      </c>
      <c r="F31" s="27">
        <f t="shared" ca="1" si="4"/>
        <v>-4</v>
      </c>
      <c r="G31" s="28">
        <f t="shared" ca="1" si="5"/>
        <v>6</v>
      </c>
      <c r="H31" s="7" t="str">
        <f t="shared" ca="1" si="19"/>
        <v/>
      </c>
      <c r="I31" s="27" t="str">
        <f t="shared" ca="1" si="20"/>
        <v>+3</v>
      </c>
      <c r="J31" s="28">
        <f t="shared" ca="1" si="21"/>
        <v>2</v>
      </c>
      <c r="K31" s="7">
        <f t="shared" ca="1" si="11"/>
        <v>2</v>
      </c>
      <c r="L31" s="27">
        <f t="shared" ca="1" si="12"/>
        <v>-4</v>
      </c>
      <c r="M31" s="28">
        <f t="shared" ca="1" si="13"/>
        <v>6</v>
      </c>
      <c r="N31" s="1">
        <f t="shared" ca="1" si="14"/>
        <v>0</v>
      </c>
      <c r="O31" s="1">
        <f t="shared" ca="1" si="6"/>
        <v>1</v>
      </c>
      <c r="P31" s="1">
        <f t="shared" ca="1" si="15"/>
        <v>2</v>
      </c>
      <c r="Q31" s="1">
        <f t="shared" ca="1" si="16"/>
        <v>1</v>
      </c>
      <c r="R31" s="1">
        <f t="shared" ca="1" si="22"/>
        <v>1</v>
      </c>
      <c r="S31" s="1" t="str">
        <f ca="1">IF(R31&lt;&gt;0,"",COUNTIF($R$7:R31,0))</f>
        <v/>
      </c>
    </row>
    <row r="32" spans="1:19">
      <c r="A32" s="1">
        <f t="shared" ca="1" si="18"/>
        <v>12</v>
      </c>
      <c r="B32" s="7">
        <f t="shared" ca="1" si="0"/>
        <v>3</v>
      </c>
      <c r="C32" s="27">
        <f t="shared" ca="1" si="1"/>
        <v>-1</v>
      </c>
      <c r="D32" s="28">
        <f t="shared" ca="1" si="2"/>
        <v>6</v>
      </c>
      <c r="E32" s="7">
        <f t="shared" ca="1" si="3"/>
        <v>-1</v>
      </c>
      <c r="F32" s="27">
        <f t="shared" ca="1" si="4"/>
        <v>3</v>
      </c>
      <c r="G32" s="28">
        <f t="shared" ca="1" si="5"/>
        <v>4</v>
      </c>
      <c r="H32" s="7">
        <f t="shared" ca="1" si="19"/>
        <v>3</v>
      </c>
      <c r="I32" s="27">
        <f t="shared" ca="1" si="20"/>
        <v>-1</v>
      </c>
      <c r="J32" s="28">
        <f t="shared" ca="1" si="21"/>
        <v>6</v>
      </c>
      <c r="K32" s="7" t="str">
        <f t="shared" ca="1" si="11"/>
        <v>-</v>
      </c>
      <c r="L32" s="27" t="str">
        <f t="shared" ca="1" si="12"/>
        <v>+3</v>
      </c>
      <c r="M32" s="28">
        <f t="shared" ca="1" si="13"/>
        <v>4</v>
      </c>
      <c r="N32" s="1">
        <f t="shared" ca="1" si="14"/>
        <v>0</v>
      </c>
      <c r="O32" s="1">
        <f t="shared" ca="1" si="6"/>
        <v>1</v>
      </c>
      <c r="P32" s="1">
        <f t="shared" ca="1" si="15"/>
        <v>1</v>
      </c>
      <c r="Q32" s="1">
        <f t="shared" ca="1" si="16"/>
        <v>0</v>
      </c>
      <c r="R32" s="1">
        <f t="shared" ca="1" si="22"/>
        <v>0</v>
      </c>
      <c r="S32" s="1">
        <f ca="1">IF(R32&lt;&gt;0,"",COUNTIF($R$7:R32,0))</f>
        <v>12</v>
      </c>
    </row>
    <row r="33" spans="1:19">
      <c r="A33" s="1" t="str">
        <f t="shared" ca="1" si="18"/>
        <v/>
      </c>
      <c r="B33" s="7">
        <f t="shared" ca="1" si="0"/>
        <v>2</v>
      </c>
      <c r="C33" s="27">
        <f t="shared" ca="1" si="1"/>
        <v>0</v>
      </c>
      <c r="D33" s="28">
        <f t="shared" ca="1" si="2"/>
        <v>4</v>
      </c>
      <c r="E33" s="7">
        <f t="shared" ca="1" si="3"/>
        <v>3</v>
      </c>
      <c r="F33" s="27">
        <f t="shared" ca="1" si="4"/>
        <v>0</v>
      </c>
      <c r="G33" s="28">
        <f t="shared" ca="1" si="5"/>
        <v>6</v>
      </c>
      <c r="H33" s="7">
        <f t="shared" ca="1" si="19"/>
        <v>2</v>
      </c>
      <c r="I33" s="27">
        <f t="shared" ca="1" si="20"/>
        <v>0</v>
      </c>
      <c r="J33" s="28">
        <f t="shared" ca="1" si="21"/>
        <v>4</v>
      </c>
      <c r="K33" s="7">
        <f t="shared" ca="1" si="11"/>
        <v>3</v>
      </c>
      <c r="L33" s="27">
        <f t="shared" ca="1" si="12"/>
        <v>0</v>
      </c>
      <c r="M33" s="28">
        <f t="shared" ca="1" si="13"/>
        <v>6</v>
      </c>
      <c r="N33" s="1">
        <f t="shared" ca="1" si="14"/>
        <v>1</v>
      </c>
      <c r="O33" s="1">
        <f t="shared" ca="1" si="6"/>
        <v>2</v>
      </c>
      <c r="P33" s="1">
        <f t="shared" ca="1" si="15"/>
        <v>3</v>
      </c>
      <c r="Q33" s="1">
        <f t="shared" ca="1" si="16"/>
        <v>1</v>
      </c>
      <c r="R33" s="1">
        <f t="shared" ca="1" si="22"/>
        <v>2</v>
      </c>
      <c r="S33" s="1" t="str">
        <f ca="1">IF(R33&lt;&gt;0,"",COUNTIF($R$7:R33,0))</f>
        <v/>
      </c>
    </row>
    <row r="34" spans="1:19">
      <c r="A34" s="1" t="str">
        <f t="shared" ca="1" si="18"/>
        <v/>
      </c>
      <c r="B34" s="7">
        <f t="shared" ca="1" si="0"/>
        <v>0</v>
      </c>
      <c r="C34" s="27">
        <f t="shared" ca="1" si="1"/>
        <v>4</v>
      </c>
      <c r="D34" s="28">
        <f t="shared" ca="1" si="2"/>
        <v>6</v>
      </c>
      <c r="E34" s="7">
        <f t="shared" ca="1" si="3"/>
        <v>1</v>
      </c>
      <c r="F34" s="27">
        <f t="shared" ca="1" si="4"/>
        <v>-2</v>
      </c>
      <c r="G34" s="28">
        <f t="shared" ca="1" si="5"/>
        <v>3</v>
      </c>
      <c r="H34" s="7">
        <f t="shared" ca="1" si="19"/>
        <v>0</v>
      </c>
      <c r="I34" s="27" t="str">
        <f t="shared" ca="1" si="20"/>
        <v>+4</v>
      </c>
      <c r="J34" s="28">
        <f t="shared" ca="1" si="21"/>
        <v>6</v>
      </c>
      <c r="K34" s="7" t="str">
        <f t="shared" ca="1" si="11"/>
        <v/>
      </c>
      <c r="L34" s="27">
        <f t="shared" ca="1" si="12"/>
        <v>-2</v>
      </c>
      <c r="M34" s="28">
        <f t="shared" ca="1" si="13"/>
        <v>3</v>
      </c>
      <c r="N34" s="1">
        <f t="shared" ca="1" si="14"/>
        <v>0</v>
      </c>
      <c r="O34" s="1">
        <f t="shared" ca="1" si="6"/>
        <v>2</v>
      </c>
      <c r="P34" s="1">
        <f t="shared" ca="1" si="15"/>
        <v>1</v>
      </c>
      <c r="Q34" s="1">
        <f t="shared" ca="1" si="16"/>
        <v>1</v>
      </c>
      <c r="R34" s="1">
        <f t="shared" ca="1" si="22"/>
        <v>1</v>
      </c>
      <c r="S34" s="1" t="str">
        <f ca="1">IF(R34&lt;&gt;0,"",COUNTIF($R$7:R34,0))</f>
        <v/>
      </c>
    </row>
    <row r="35" spans="1:19">
      <c r="A35" s="1">
        <f t="shared" ca="1" si="18"/>
        <v>13</v>
      </c>
      <c r="B35" s="7">
        <f t="shared" ca="1" si="0"/>
        <v>-2</v>
      </c>
      <c r="C35" s="27">
        <f t="shared" ca="1" si="1"/>
        <v>4</v>
      </c>
      <c r="D35" s="28">
        <f t="shared" ca="1" si="2"/>
        <v>3</v>
      </c>
      <c r="E35" s="7">
        <f t="shared" ca="1" si="3"/>
        <v>-1</v>
      </c>
      <c r="F35" s="27">
        <f t="shared" ca="1" si="4"/>
        <v>1</v>
      </c>
      <c r="G35" s="28">
        <f t="shared" ca="1" si="5"/>
        <v>2</v>
      </c>
      <c r="H35" s="7">
        <f t="shared" ca="1" si="19"/>
        <v>-2</v>
      </c>
      <c r="I35" s="27" t="str">
        <f t="shared" ca="1" si="20"/>
        <v>+4</v>
      </c>
      <c r="J35" s="28">
        <f t="shared" ca="1" si="21"/>
        <v>3</v>
      </c>
      <c r="K35" s="7" t="str">
        <f t="shared" ca="1" si="11"/>
        <v>-</v>
      </c>
      <c r="L35" s="27" t="str">
        <f t="shared" ca="1" si="12"/>
        <v>+1</v>
      </c>
      <c r="M35" s="28">
        <f t="shared" ca="1" si="13"/>
        <v>2</v>
      </c>
      <c r="N35" s="1">
        <f t="shared" ca="1" si="14"/>
        <v>0</v>
      </c>
      <c r="O35" s="1">
        <f t="shared" ca="1" si="6"/>
        <v>1</v>
      </c>
      <c r="P35" s="1">
        <f t="shared" ca="1" si="15"/>
        <v>1</v>
      </c>
      <c r="Q35" s="1">
        <f t="shared" ca="1" si="16"/>
        <v>0</v>
      </c>
      <c r="R35" s="1">
        <f t="shared" ca="1" si="22"/>
        <v>0</v>
      </c>
      <c r="S35" s="1">
        <f ca="1">IF(R35&lt;&gt;0,"",COUNTIF($R$7:R35,0))</f>
        <v>13</v>
      </c>
    </row>
    <row r="36" spans="1:19">
      <c r="A36" s="1" t="str">
        <f t="shared" ca="1" si="18"/>
        <v/>
      </c>
      <c r="B36" s="7">
        <f t="shared" ca="1" si="0"/>
        <v>2</v>
      </c>
      <c r="C36" s="27">
        <f t="shared" ca="1" si="1"/>
        <v>4</v>
      </c>
      <c r="D36" s="28">
        <f t="shared" ca="1" si="2"/>
        <v>6</v>
      </c>
      <c r="E36" s="7">
        <f t="shared" ca="1" si="3"/>
        <v>-3</v>
      </c>
      <c r="F36" s="27">
        <f t="shared" ca="1" si="4"/>
        <v>-1</v>
      </c>
      <c r="G36" s="28">
        <f t="shared" ca="1" si="5"/>
        <v>5</v>
      </c>
      <c r="H36" s="7">
        <f t="shared" ca="1" si="19"/>
        <v>2</v>
      </c>
      <c r="I36" s="27" t="str">
        <f t="shared" ca="1" si="20"/>
        <v>+4</v>
      </c>
      <c r="J36" s="28">
        <f t="shared" ca="1" si="21"/>
        <v>6</v>
      </c>
      <c r="K36" s="7">
        <f t="shared" ca="1" si="11"/>
        <v>-3</v>
      </c>
      <c r="L36" s="27">
        <f t="shared" ca="1" si="12"/>
        <v>-1</v>
      </c>
      <c r="M36" s="28">
        <f t="shared" ca="1" si="13"/>
        <v>5</v>
      </c>
      <c r="N36" s="1">
        <f t="shared" ca="1" si="14"/>
        <v>0</v>
      </c>
      <c r="O36" s="1">
        <f t="shared" ca="1" si="6"/>
        <v>2</v>
      </c>
      <c r="P36" s="1">
        <f t="shared" ca="1" si="15"/>
        <v>1</v>
      </c>
      <c r="Q36" s="1">
        <f t="shared" ca="1" si="16"/>
        <v>1</v>
      </c>
      <c r="R36" s="1">
        <f t="shared" ca="1" si="22"/>
        <v>1</v>
      </c>
      <c r="S36" s="1" t="str">
        <f ca="1">IF(R36&lt;&gt;0,"",COUNTIF($R$7:R36,0))</f>
        <v/>
      </c>
    </row>
    <row r="37" spans="1:19">
      <c r="A37" s="1">
        <f t="shared" ca="1" si="18"/>
        <v>14</v>
      </c>
      <c r="B37" s="7">
        <f t="shared" ca="1" si="0"/>
        <v>-3</v>
      </c>
      <c r="C37" s="27">
        <f t="shared" ca="1" si="1"/>
        <v>2</v>
      </c>
      <c r="D37" s="28">
        <f t="shared" ca="1" si="2"/>
        <v>5</v>
      </c>
      <c r="E37" s="7">
        <f t="shared" ca="1" si="3"/>
        <v>3</v>
      </c>
      <c r="F37" s="27">
        <f t="shared" ca="1" si="4"/>
        <v>-1</v>
      </c>
      <c r="G37" s="28">
        <f t="shared" ca="1" si="5"/>
        <v>3</v>
      </c>
      <c r="H37" s="7">
        <f t="shared" ca="1" si="19"/>
        <v>-3</v>
      </c>
      <c r="I37" s="27" t="str">
        <f t="shared" ca="1" si="20"/>
        <v>+2</v>
      </c>
      <c r="J37" s="28">
        <f t="shared" ca="1" si="21"/>
        <v>5</v>
      </c>
      <c r="K37" s="7">
        <f t="shared" ca="1" si="11"/>
        <v>3</v>
      </c>
      <c r="L37" s="27">
        <f t="shared" ca="1" si="12"/>
        <v>-1</v>
      </c>
      <c r="M37" s="28">
        <f t="shared" ca="1" si="13"/>
        <v>3</v>
      </c>
      <c r="N37" s="1">
        <f t="shared" ca="1" si="14"/>
        <v>0</v>
      </c>
      <c r="O37" s="1">
        <f t="shared" ca="1" si="6"/>
        <v>1</v>
      </c>
      <c r="P37" s="1">
        <f t="shared" ca="1" si="15"/>
        <v>1</v>
      </c>
      <c r="Q37" s="1">
        <f t="shared" ca="1" si="16"/>
        <v>0</v>
      </c>
      <c r="R37" s="1">
        <f t="shared" ca="1" si="22"/>
        <v>0</v>
      </c>
      <c r="S37" s="1">
        <f ca="1">IF(R37&lt;&gt;0,"",COUNTIF($R$7:R37,0))</f>
        <v>14</v>
      </c>
    </row>
    <row r="38" spans="1:19">
      <c r="A38" s="1">
        <f t="shared" ca="1" si="18"/>
        <v>15</v>
      </c>
      <c r="B38" s="7">
        <f t="shared" ca="1" si="0"/>
        <v>-3</v>
      </c>
      <c r="C38" s="27">
        <f t="shared" ca="1" si="1"/>
        <v>-1</v>
      </c>
      <c r="D38" s="28">
        <f t="shared" ca="1" si="2"/>
        <v>3</v>
      </c>
      <c r="E38" s="7">
        <f t="shared" ca="1" si="3"/>
        <v>3</v>
      </c>
      <c r="F38" s="27">
        <f t="shared" ca="1" si="4"/>
        <v>-2</v>
      </c>
      <c r="G38" s="28">
        <f t="shared" ca="1" si="5"/>
        <v>2</v>
      </c>
      <c r="H38" s="7">
        <f t="shared" ca="1" si="19"/>
        <v>-3</v>
      </c>
      <c r="I38" s="27">
        <f t="shared" ca="1" si="20"/>
        <v>-1</v>
      </c>
      <c r="J38" s="28">
        <f t="shared" ca="1" si="21"/>
        <v>3</v>
      </c>
      <c r="K38" s="7">
        <f t="shared" ca="1" si="11"/>
        <v>3</v>
      </c>
      <c r="L38" s="27">
        <f t="shared" ca="1" si="12"/>
        <v>-2</v>
      </c>
      <c r="M38" s="28">
        <f t="shared" ca="1" si="13"/>
        <v>2</v>
      </c>
      <c r="N38" s="1">
        <f t="shared" ca="1" si="14"/>
        <v>0</v>
      </c>
      <c r="O38" s="1">
        <f t="shared" ca="1" si="6"/>
        <v>1</v>
      </c>
      <c r="P38" s="1">
        <f t="shared" ca="1" si="15"/>
        <v>1</v>
      </c>
      <c r="Q38" s="1">
        <f t="shared" ca="1" si="16"/>
        <v>0</v>
      </c>
      <c r="R38" s="1">
        <f t="shared" ca="1" si="22"/>
        <v>0</v>
      </c>
      <c r="S38" s="1">
        <f ca="1">IF(R38&lt;&gt;0,"",COUNTIF($R$7:R38,0))</f>
        <v>15</v>
      </c>
    </row>
    <row r="39" spans="1:19">
      <c r="A39" s="1" t="str">
        <f t="shared" ca="1" si="18"/>
        <v/>
      </c>
      <c r="B39" s="7">
        <f t="shared" ref="B39:B70" ca="1" si="23">RANDBETWEEN($A$1,$C$1)</f>
        <v>-2</v>
      </c>
      <c r="C39" s="27">
        <f t="shared" ref="C39:C70" ca="1" si="24">RANDBETWEEN($A$2,$C$2)</f>
        <v>-1</v>
      </c>
      <c r="D39" s="28">
        <f t="shared" ref="D39:D70" ca="1" si="25">RANDBETWEEN($A$3,$C$3)</f>
        <v>3</v>
      </c>
      <c r="E39" s="7">
        <f t="shared" ref="E39:E70" ca="1" si="26">RANDBETWEEN($A$1,$C$1)</f>
        <v>-2</v>
      </c>
      <c r="F39" s="27">
        <f t="shared" ca="1" si="4"/>
        <v>-4</v>
      </c>
      <c r="G39" s="28">
        <f t="shared" ref="G39:G70" ca="1" si="27">RANDBETWEEN($A$3,$C$3)</f>
        <v>2</v>
      </c>
      <c r="H39" s="7">
        <f t="shared" ca="1" si="19"/>
        <v>-2</v>
      </c>
      <c r="I39" s="27">
        <f t="shared" ca="1" si="20"/>
        <v>-1</v>
      </c>
      <c r="J39" s="28">
        <f t="shared" ca="1" si="21"/>
        <v>3</v>
      </c>
      <c r="K39" s="7">
        <f t="shared" ca="1" si="11"/>
        <v>-2</v>
      </c>
      <c r="L39" s="27">
        <f t="shared" ca="1" si="12"/>
        <v>-4</v>
      </c>
      <c r="M39" s="28">
        <f t="shared" ca="1" si="13"/>
        <v>2</v>
      </c>
      <c r="N39" s="1">
        <f t="shared" ca="1" si="14"/>
        <v>0</v>
      </c>
      <c r="O39" s="1">
        <f t="shared" ref="O39:O70" ca="1" si="28">GCD(ABS(B39),ABS(C39),ABS(D39))</f>
        <v>1</v>
      </c>
      <c r="P39" s="1">
        <f t="shared" ca="1" si="15"/>
        <v>2</v>
      </c>
      <c r="Q39" s="1">
        <f t="shared" ca="1" si="16"/>
        <v>1</v>
      </c>
      <c r="R39" s="1">
        <f t="shared" ca="1" si="22"/>
        <v>1</v>
      </c>
      <c r="S39" s="1" t="str">
        <f ca="1">IF(R39&lt;&gt;0,"",COUNTIF($R$7:R39,0))</f>
        <v/>
      </c>
    </row>
    <row r="40" spans="1:19">
      <c r="A40" s="1" t="str">
        <f t="shared" ca="1" si="18"/>
        <v/>
      </c>
      <c r="B40" s="7">
        <f t="shared" ca="1" si="23"/>
        <v>2</v>
      </c>
      <c r="C40" s="27">
        <f t="shared" ca="1" si="24"/>
        <v>2</v>
      </c>
      <c r="D40" s="28">
        <f t="shared" ca="1" si="25"/>
        <v>5</v>
      </c>
      <c r="E40" s="7">
        <f t="shared" ca="1" si="26"/>
        <v>1</v>
      </c>
      <c r="F40" s="27">
        <f t="shared" ca="1" si="4"/>
        <v>0</v>
      </c>
      <c r="G40" s="28">
        <f t="shared" ca="1" si="27"/>
        <v>5</v>
      </c>
      <c r="H40" s="7">
        <f t="shared" ca="1" si="19"/>
        <v>2</v>
      </c>
      <c r="I40" s="27" t="str">
        <f t="shared" ca="1" si="20"/>
        <v>+2</v>
      </c>
      <c r="J40" s="28">
        <f t="shared" ca="1" si="21"/>
        <v>5</v>
      </c>
      <c r="K40" s="7" t="str">
        <f t="shared" ca="1" si="11"/>
        <v/>
      </c>
      <c r="L40" s="27">
        <f t="shared" ca="1" si="12"/>
        <v>0</v>
      </c>
      <c r="M40" s="28">
        <f t="shared" ca="1" si="13"/>
        <v>5</v>
      </c>
      <c r="N40" s="1">
        <f t="shared" ca="1" si="14"/>
        <v>1</v>
      </c>
      <c r="O40" s="1">
        <f t="shared" ca="1" si="28"/>
        <v>1</v>
      </c>
      <c r="P40" s="1">
        <f t="shared" ca="1" si="15"/>
        <v>1</v>
      </c>
      <c r="Q40" s="1">
        <f t="shared" ca="1" si="16"/>
        <v>0</v>
      </c>
      <c r="R40" s="1">
        <f t="shared" ca="1" si="22"/>
        <v>1</v>
      </c>
      <c r="S40" s="1" t="str">
        <f ca="1">IF(R40&lt;&gt;0,"",COUNTIF($R$7:R40,0))</f>
        <v/>
      </c>
    </row>
    <row r="41" spans="1:19">
      <c r="A41" s="1" t="str">
        <f t="shared" ca="1" si="18"/>
        <v/>
      </c>
      <c r="B41" s="7">
        <f t="shared" ca="1" si="23"/>
        <v>0</v>
      </c>
      <c r="C41" s="27">
        <f t="shared" ca="1" si="24"/>
        <v>0</v>
      </c>
      <c r="D41" s="28">
        <f t="shared" ca="1" si="25"/>
        <v>2</v>
      </c>
      <c r="E41" s="7">
        <f t="shared" ca="1" si="26"/>
        <v>-3</v>
      </c>
      <c r="F41" s="27">
        <f t="shared" ca="1" si="4"/>
        <v>3</v>
      </c>
      <c r="G41" s="28">
        <f t="shared" ca="1" si="27"/>
        <v>5</v>
      </c>
      <c r="H41" s="7">
        <f t="shared" ca="1" si="19"/>
        <v>0</v>
      </c>
      <c r="I41" s="27">
        <f t="shared" ca="1" si="20"/>
        <v>0</v>
      </c>
      <c r="J41" s="28">
        <f t="shared" ca="1" si="21"/>
        <v>2</v>
      </c>
      <c r="K41" s="7">
        <f t="shared" ca="1" si="11"/>
        <v>-3</v>
      </c>
      <c r="L41" s="27" t="str">
        <f t="shared" ca="1" si="12"/>
        <v>+3</v>
      </c>
      <c r="M41" s="28">
        <f t="shared" ca="1" si="13"/>
        <v>5</v>
      </c>
      <c r="N41" s="1">
        <f t="shared" ca="1" si="14"/>
        <v>1</v>
      </c>
      <c r="O41" s="1">
        <f t="shared" ca="1" si="28"/>
        <v>2</v>
      </c>
      <c r="P41" s="1">
        <f t="shared" ca="1" si="15"/>
        <v>1</v>
      </c>
      <c r="Q41" s="1">
        <f t="shared" ca="1" si="16"/>
        <v>1</v>
      </c>
      <c r="R41" s="1">
        <f t="shared" ca="1" si="22"/>
        <v>2</v>
      </c>
      <c r="S41" s="1" t="str">
        <f ca="1">IF(R41&lt;&gt;0,"",COUNTIF($R$7:R41,0))</f>
        <v/>
      </c>
    </row>
    <row r="42" spans="1:19">
      <c r="A42" s="1" t="str">
        <f t="shared" ca="1" si="18"/>
        <v/>
      </c>
      <c r="B42" s="7">
        <f t="shared" ca="1" si="23"/>
        <v>0</v>
      </c>
      <c r="C42" s="27">
        <f t="shared" ca="1" si="24"/>
        <v>2</v>
      </c>
      <c r="D42" s="28">
        <f t="shared" ca="1" si="25"/>
        <v>4</v>
      </c>
      <c r="E42" s="7">
        <f t="shared" ca="1" si="26"/>
        <v>1</v>
      </c>
      <c r="F42" s="27">
        <f t="shared" ca="1" si="4"/>
        <v>-3</v>
      </c>
      <c r="G42" s="28">
        <f t="shared" ca="1" si="27"/>
        <v>2</v>
      </c>
      <c r="H42" s="7">
        <f t="shared" ca="1" si="19"/>
        <v>0</v>
      </c>
      <c r="I42" s="27" t="str">
        <f t="shared" ca="1" si="20"/>
        <v>+2</v>
      </c>
      <c r="J42" s="28">
        <f t="shared" ca="1" si="21"/>
        <v>4</v>
      </c>
      <c r="K42" s="7" t="str">
        <f t="shared" ca="1" si="11"/>
        <v/>
      </c>
      <c r="L42" s="27">
        <f t="shared" ca="1" si="12"/>
        <v>-3</v>
      </c>
      <c r="M42" s="28">
        <f t="shared" ca="1" si="13"/>
        <v>2</v>
      </c>
      <c r="N42" s="1">
        <f t="shared" ca="1" si="14"/>
        <v>0</v>
      </c>
      <c r="O42" s="1">
        <f t="shared" ca="1" si="28"/>
        <v>2</v>
      </c>
      <c r="P42" s="1">
        <f t="shared" ca="1" si="15"/>
        <v>1</v>
      </c>
      <c r="Q42" s="1">
        <f t="shared" ca="1" si="16"/>
        <v>1</v>
      </c>
      <c r="R42" s="1">
        <f t="shared" ca="1" si="22"/>
        <v>1</v>
      </c>
      <c r="S42" s="1" t="str">
        <f ca="1">IF(R42&lt;&gt;0,"",COUNTIF($R$7:R42,0))</f>
        <v/>
      </c>
    </row>
    <row r="43" spans="1:19">
      <c r="A43" s="1">
        <f t="shared" ca="1" si="18"/>
        <v>16</v>
      </c>
      <c r="B43" s="7">
        <f t="shared" ca="1" si="23"/>
        <v>1</v>
      </c>
      <c r="C43" s="27">
        <f t="shared" ca="1" si="24"/>
        <v>-2</v>
      </c>
      <c r="D43" s="28">
        <f t="shared" ca="1" si="25"/>
        <v>6</v>
      </c>
      <c r="E43" s="7">
        <f t="shared" ca="1" si="26"/>
        <v>-1</v>
      </c>
      <c r="F43" s="27">
        <f t="shared" ca="1" si="4"/>
        <v>-4</v>
      </c>
      <c r="G43" s="28">
        <f t="shared" ca="1" si="27"/>
        <v>2</v>
      </c>
      <c r="H43" s="7" t="str">
        <f t="shared" ca="1" si="19"/>
        <v/>
      </c>
      <c r="I43" s="27">
        <f t="shared" ca="1" si="20"/>
        <v>-2</v>
      </c>
      <c r="J43" s="28">
        <f t="shared" ca="1" si="21"/>
        <v>6</v>
      </c>
      <c r="K43" s="7" t="str">
        <f t="shared" ca="1" si="11"/>
        <v>-</v>
      </c>
      <c r="L43" s="27">
        <f t="shared" ca="1" si="12"/>
        <v>-4</v>
      </c>
      <c r="M43" s="28">
        <f t="shared" ca="1" si="13"/>
        <v>2</v>
      </c>
      <c r="N43" s="1">
        <f t="shared" ca="1" si="14"/>
        <v>0</v>
      </c>
      <c r="O43" s="1">
        <f t="shared" ca="1" si="28"/>
        <v>1</v>
      </c>
      <c r="P43" s="1">
        <f t="shared" ca="1" si="15"/>
        <v>1</v>
      </c>
      <c r="Q43" s="1">
        <f t="shared" ca="1" si="16"/>
        <v>0</v>
      </c>
      <c r="R43" s="1">
        <f t="shared" ca="1" si="22"/>
        <v>0</v>
      </c>
      <c r="S43" s="1">
        <f ca="1">IF(R43&lt;&gt;0,"",COUNTIF($R$7:R43,0))</f>
        <v>16</v>
      </c>
    </row>
    <row r="44" spans="1:19">
      <c r="A44" s="1" t="str">
        <f t="shared" ca="1" si="18"/>
        <v/>
      </c>
      <c r="B44" s="7">
        <f t="shared" ca="1" si="23"/>
        <v>-3</v>
      </c>
      <c r="C44" s="27">
        <f t="shared" ca="1" si="24"/>
        <v>-2</v>
      </c>
      <c r="D44" s="28">
        <f t="shared" ca="1" si="25"/>
        <v>3</v>
      </c>
      <c r="E44" s="7">
        <f t="shared" ca="1" si="26"/>
        <v>0</v>
      </c>
      <c r="F44" s="27">
        <f t="shared" ca="1" si="4"/>
        <v>-3</v>
      </c>
      <c r="G44" s="28">
        <f t="shared" ca="1" si="27"/>
        <v>3</v>
      </c>
      <c r="H44" s="7">
        <f t="shared" ca="1" si="19"/>
        <v>-3</v>
      </c>
      <c r="I44" s="27">
        <f t="shared" ca="1" si="20"/>
        <v>-2</v>
      </c>
      <c r="J44" s="28">
        <f t="shared" ca="1" si="21"/>
        <v>3</v>
      </c>
      <c r="K44" s="7">
        <f t="shared" ca="1" si="11"/>
        <v>0</v>
      </c>
      <c r="L44" s="27">
        <f t="shared" ca="1" si="12"/>
        <v>-3</v>
      </c>
      <c r="M44" s="28">
        <f t="shared" ca="1" si="13"/>
        <v>3</v>
      </c>
      <c r="N44" s="1">
        <f t="shared" ca="1" si="14"/>
        <v>0</v>
      </c>
      <c r="O44" s="1">
        <f t="shared" ca="1" si="28"/>
        <v>1</v>
      </c>
      <c r="P44" s="1">
        <f t="shared" ca="1" si="15"/>
        <v>3</v>
      </c>
      <c r="Q44" s="1">
        <f t="shared" ca="1" si="16"/>
        <v>1</v>
      </c>
      <c r="R44" s="1">
        <f t="shared" ca="1" si="22"/>
        <v>1</v>
      </c>
      <c r="S44" s="1" t="str">
        <f ca="1">IF(R44&lt;&gt;0,"",COUNTIF($R$7:R44,0))</f>
        <v/>
      </c>
    </row>
    <row r="45" spans="1:19">
      <c r="A45" s="1">
        <f t="shared" ca="1" si="18"/>
        <v>17</v>
      </c>
      <c r="B45" s="7">
        <f t="shared" ca="1" si="23"/>
        <v>2</v>
      </c>
      <c r="C45" s="27">
        <f t="shared" ca="1" si="24"/>
        <v>-3</v>
      </c>
      <c r="D45" s="28">
        <f t="shared" ca="1" si="25"/>
        <v>6</v>
      </c>
      <c r="E45" s="7">
        <f t="shared" ca="1" si="26"/>
        <v>3</v>
      </c>
      <c r="F45" s="27">
        <f t="shared" ca="1" si="4"/>
        <v>-3</v>
      </c>
      <c r="G45" s="28">
        <f t="shared" ca="1" si="27"/>
        <v>4</v>
      </c>
      <c r="H45" s="7">
        <f t="shared" ca="1" si="19"/>
        <v>2</v>
      </c>
      <c r="I45" s="27">
        <f t="shared" ca="1" si="20"/>
        <v>-3</v>
      </c>
      <c r="J45" s="28">
        <f t="shared" ca="1" si="21"/>
        <v>6</v>
      </c>
      <c r="K45" s="7">
        <f t="shared" ca="1" si="11"/>
        <v>3</v>
      </c>
      <c r="L45" s="27">
        <f t="shared" ca="1" si="12"/>
        <v>-3</v>
      </c>
      <c r="M45" s="28">
        <f t="shared" ca="1" si="13"/>
        <v>4</v>
      </c>
      <c r="N45" s="1">
        <f t="shared" ca="1" si="14"/>
        <v>0</v>
      </c>
      <c r="O45" s="1">
        <f t="shared" ca="1" si="28"/>
        <v>1</v>
      </c>
      <c r="P45" s="1">
        <f t="shared" ca="1" si="15"/>
        <v>1</v>
      </c>
      <c r="Q45" s="1">
        <f t="shared" ca="1" si="16"/>
        <v>0</v>
      </c>
      <c r="R45" s="1">
        <f t="shared" ca="1" si="22"/>
        <v>0</v>
      </c>
      <c r="S45" s="1">
        <f ca="1">IF(R45&lt;&gt;0,"",COUNTIF($R$7:R45,0))</f>
        <v>17</v>
      </c>
    </row>
    <row r="46" spans="1:19">
      <c r="A46" s="1" t="str">
        <f t="shared" ca="1" si="18"/>
        <v/>
      </c>
      <c r="B46" s="7">
        <f t="shared" ca="1" si="23"/>
        <v>-2</v>
      </c>
      <c r="C46" s="27">
        <f t="shared" ca="1" si="24"/>
        <v>2</v>
      </c>
      <c r="D46" s="28">
        <f t="shared" ca="1" si="25"/>
        <v>6</v>
      </c>
      <c r="E46" s="7">
        <f t="shared" ca="1" si="26"/>
        <v>3</v>
      </c>
      <c r="F46" s="27">
        <f t="shared" ca="1" si="4"/>
        <v>-3</v>
      </c>
      <c r="G46" s="28">
        <f t="shared" ca="1" si="27"/>
        <v>2</v>
      </c>
      <c r="H46" s="7">
        <f t="shared" ca="1" si="19"/>
        <v>-2</v>
      </c>
      <c r="I46" s="27" t="str">
        <f t="shared" ca="1" si="20"/>
        <v>+2</v>
      </c>
      <c r="J46" s="28">
        <f t="shared" ca="1" si="21"/>
        <v>6</v>
      </c>
      <c r="K46" s="7">
        <f t="shared" ca="1" si="11"/>
        <v>3</v>
      </c>
      <c r="L46" s="27">
        <f t="shared" ca="1" si="12"/>
        <v>-3</v>
      </c>
      <c r="M46" s="28">
        <f t="shared" ca="1" si="13"/>
        <v>2</v>
      </c>
      <c r="N46" s="1">
        <f t="shared" ca="1" si="14"/>
        <v>0</v>
      </c>
      <c r="O46" s="1">
        <f t="shared" ca="1" si="28"/>
        <v>2</v>
      </c>
      <c r="P46" s="1">
        <f t="shared" ca="1" si="15"/>
        <v>1</v>
      </c>
      <c r="Q46" s="1">
        <f t="shared" ca="1" si="16"/>
        <v>1</v>
      </c>
      <c r="R46" s="1">
        <f t="shared" ca="1" si="22"/>
        <v>1</v>
      </c>
      <c r="S46" s="1" t="str">
        <f ca="1">IF(R46&lt;&gt;0,"",COUNTIF($R$7:R46,0))</f>
        <v/>
      </c>
    </row>
    <row r="47" spans="1:19">
      <c r="A47" s="1" t="str">
        <f t="shared" ca="1" si="18"/>
        <v/>
      </c>
      <c r="B47" s="7">
        <f t="shared" ca="1" si="23"/>
        <v>-2</v>
      </c>
      <c r="C47" s="27">
        <f t="shared" ca="1" si="24"/>
        <v>0</v>
      </c>
      <c r="D47" s="28">
        <f t="shared" ca="1" si="25"/>
        <v>6</v>
      </c>
      <c r="E47" s="7">
        <f t="shared" ca="1" si="26"/>
        <v>-3</v>
      </c>
      <c r="F47" s="27">
        <f t="shared" ca="1" si="4"/>
        <v>-2</v>
      </c>
      <c r="G47" s="28">
        <f t="shared" ca="1" si="27"/>
        <v>6</v>
      </c>
      <c r="H47" s="7">
        <f t="shared" ca="1" si="19"/>
        <v>-2</v>
      </c>
      <c r="I47" s="27">
        <f t="shared" ca="1" si="20"/>
        <v>0</v>
      </c>
      <c r="J47" s="28">
        <f t="shared" ca="1" si="21"/>
        <v>6</v>
      </c>
      <c r="K47" s="7">
        <f t="shared" ca="1" si="11"/>
        <v>-3</v>
      </c>
      <c r="L47" s="27">
        <f t="shared" ca="1" si="12"/>
        <v>-2</v>
      </c>
      <c r="M47" s="28">
        <f t="shared" ca="1" si="13"/>
        <v>6</v>
      </c>
      <c r="N47" s="1">
        <f t="shared" ca="1" si="14"/>
        <v>1</v>
      </c>
      <c r="O47" s="1">
        <f t="shared" ca="1" si="28"/>
        <v>2</v>
      </c>
      <c r="P47" s="1">
        <f t="shared" ca="1" si="15"/>
        <v>1</v>
      </c>
      <c r="Q47" s="1">
        <f t="shared" ca="1" si="16"/>
        <v>1</v>
      </c>
      <c r="R47" s="1">
        <f t="shared" ca="1" si="22"/>
        <v>2</v>
      </c>
      <c r="S47" s="1" t="str">
        <f ca="1">IF(R47&lt;&gt;0,"",COUNTIF($R$7:R47,0))</f>
        <v/>
      </c>
    </row>
    <row r="48" spans="1:19">
      <c r="A48" s="1">
        <f t="shared" ref="A48:A100" ca="1" si="29">S48</f>
        <v>18</v>
      </c>
      <c r="B48" s="7">
        <f t="shared" ca="1" si="23"/>
        <v>1</v>
      </c>
      <c r="C48" s="27">
        <f t="shared" ca="1" si="24"/>
        <v>-3</v>
      </c>
      <c r="D48" s="28">
        <f t="shared" ca="1" si="25"/>
        <v>4</v>
      </c>
      <c r="E48" s="7">
        <f t="shared" ca="1" si="26"/>
        <v>-1</v>
      </c>
      <c r="F48" s="27">
        <f t="shared" ca="1" si="4"/>
        <v>-1</v>
      </c>
      <c r="G48" s="28">
        <f t="shared" ca="1" si="27"/>
        <v>6</v>
      </c>
      <c r="H48" s="7" t="str">
        <f t="shared" ref="H48:H100" ca="1" si="30">IF(B48=1,"",IF(B48=-1,"-",B48))</f>
        <v/>
      </c>
      <c r="I48" s="27">
        <f t="shared" ref="I48:I100" ca="1" si="31">IF(C48&gt;0,"+"&amp;C48,C48)</f>
        <v>-3</v>
      </c>
      <c r="J48" s="28">
        <f t="shared" ref="J48:J100" ca="1" si="32">D48</f>
        <v>4</v>
      </c>
      <c r="K48" s="7" t="str">
        <f t="shared" ca="1" si="11"/>
        <v>-</v>
      </c>
      <c r="L48" s="27">
        <f t="shared" ca="1" si="12"/>
        <v>-1</v>
      </c>
      <c r="M48" s="28">
        <f t="shared" ca="1" si="13"/>
        <v>6</v>
      </c>
      <c r="N48" s="1">
        <f t="shared" ca="1" si="14"/>
        <v>0</v>
      </c>
      <c r="O48" s="1">
        <f t="shared" ca="1" si="28"/>
        <v>1</v>
      </c>
      <c r="P48" s="1">
        <f t="shared" ca="1" si="15"/>
        <v>1</v>
      </c>
      <c r="Q48" s="1">
        <f t="shared" ca="1" si="16"/>
        <v>0</v>
      </c>
      <c r="R48" s="1">
        <f t="shared" ref="R48:R100" ca="1" si="33">SUM(N48+Q48)</f>
        <v>0</v>
      </c>
      <c r="S48" s="1">
        <f ca="1">IF(R48&lt;&gt;0,"",COUNTIF($R$7:R48,0))</f>
        <v>18</v>
      </c>
    </row>
    <row r="49" spans="1:19">
      <c r="A49" s="1">
        <f t="shared" ca="1" si="29"/>
        <v>19</v>
      </c>
      <c r="B49" s="7">
        <f t="shared" ca="1" si="23"/>
        <v>1</v>
      </c>
      <c r="C49" s="27">
        <f t="shared" ca="1" si="24"/>
        <v>3</v>
      </c>
      <c r="D49" s="28">
        <f t="shared" ca="1" si="25"/>
        <v>5</v>
      </c>
      <c r="E49" s="7">
        <f t="shared" ca="1" si="26"/>
        <v>1</v>
      </c>
      <c r="F49" s="27">
        <f t="shared" ca="1" si="4"/>
        <v>-2</v>
      </c>
      <c r="G49" s="28">
        <f t="shared" ca="1" si="27"/>
        <v>5</v>
      </c>
      <c r="H49" s="7" t="str">
        <f t="shared" ca="1" si="30"/>
        <v/>
      </c>
      <c r="I49" s="27" t="str">
        <f t="shared" ca="1" si="31"/>
        <v>+3</v>
      </c>
      <c r="J49" s="28">
        <f t="shared" ca="1" si="32"/>
        <v>5</v>
      </c>
      <c r="K49" s="7" t="str">
        <f t="shared" ca="1" si="11"/>
        <v/>
      </c>
      <c r="L49" s="27">
        <f t="shared" ca="1" si="12"/>
        <v>-2</v>
      </c>
      <c r="M49" s="28">
        <f t="shared" ca="1" si="13"/>
        <v>5</v>
      </c>
      <c r="N49" s="1">
        <f t="shared" ca="1" si="14"/>
        <v>0</v>
      </c>
      <c r="O49" s="1">
        <f t="shared" ca="1" si="28"/>
        <v>1</v>
      </c>
      <c r="P49" s="1">
        <f t="shared" ca="1" si="15"/>
        <v>1</v>
      </c>
      <c r="Q49" s="1">
        <f t="shared" ca="1" si="16"/>
        <v>0</v>
      </c>
      <c r="R49" s="1">
        <f t="shared" ca="1" si="33"/>
        <v>0</v>
      </c>
      <c r="S49" s="1">
        <f ca="1">IF(R49&lt;&gt;0,"",COUNTIF($R$7:R49,0))</f>
        <v>19</v>
      </c>
    </row>
    <row r="50" spans="1:19">
      <c r="A50" s="1">
        <f t="shared" ca="1" si="29"/>
        <v>20</v>
      </c>
      <c r="B50" s="7">
        <f t="shared" ca="1" si="23"/>
        <v>-2</v>
      </c>
      <c r="C50" s="27">
        <f t="shared" ca="1" si="24"/>
        <v>-3</v>
      </c>
      <c r="D50" s="28">
        <f t="shared" ca="1" si="25"/>
        <v>2</v>
      </c>
      <c r="E50" s="7">
        <f t="shared" ca="1" si="26"/>
        <v>-2</v>
      </c>
      <c r="F50" s="27">
        <f t="shared" ca="1" si="4"/>
        <v>1</v>
      </c>
      <c r="G50" s="28">
        <f t="shared" ca="1" si="27"/>
        <v>5</v>
      </c>
      <c r="H50" s="7">
        <f t="shared" ca="1" si="30"/>
        <v>-2</v>
      </c>
      <c r="I50" s="27">
        <f t="shared" ca="1" si="31"/>
        <v>-3</v>
      </c>
      <c r="J50" s="28">
        <f t="shared" ca="1" si="32"/>
        <v>2</v>
      </c>
      <c r="K50" s="7">
        <f t="shared" ca="1" si="11"/>
        <v>-2</v>
      </c>
      <c r="L50" s="27" t="str">
        <f t="shared" ca="1" si="12"/>
        <v>+1</v>
      </c>
      <c r="M50" s="28">
        <f t="shared" ca="1" si="13"/>
        <v>5</v>
      </c>
      <c r="N50" s="1">
        <f t="shared" ca="1" si="14"/>
        <v>0</v>
      </c>
      <c r="O50" s="1">
        <f t="shared" ca="1" si="28"/>
        <v>1</v>
      </c>
      <c r="P50" s="1">
        <f t="shared" ca="1" si="15"/>
        <v>1</v>
      </c>
      <c r="Q50" s="1">
        <f t="shared" ca="1" si="16"/>
        <v>0</v>
      </c>
      <c r="R50" s="1">
        <f t="shared" ca="1" si="33"/>
        <v>0</v>
      </c>
      <c r="S50" s="1">
        <f ca="1">IF(R50&lt;&gt;0,"",COUNTIF($R$7:R50,0))</f>
        <v>20</v>
      </c>
    </row>
    <row r="51" spans="1:19">
      <c r="A51" s="1">
        <f t="shared" ca="1" si="29"/>
        <v>21</v>
      </c>
      <c r="B51" s="7">
        <f t="shared" ca="1" si="23"/>
        <v>2</v>
      </c>
      <c r="C51" s="27">
        <f t="shared" ca="1" si="24"/>
        <v>-1</v>
      </c>
      <c r="D51" s="28">
        <f t="shared" ca="1" si="25"/>
        <v>4</v>
      </c>
      <c r="E51" s="7">
        <f t="shared" ca="1" si="26"/>
        <v>1</v>
      </c>
      <c r="F51" s="27">
        <f t="shared" ca="1" si="4"/>
        <v>3</v>
      </c>
      <c r="G51" s="28">
        <f t="shared" ca="1" si="27"/>
        <v>6</v>
      </c>
      <c r="H51" s="7">
        <f t="shared" ca="1" si="30"/>
        <v>2</v>
      </c>
      <c r="I51" s="27">
        <f t="shared" ca="1" si="31"/>
        <v>-1</v>
      </c>
      <c r="J51" s="28">
        <f t="shared" ca="1" si="32"/>
        <v>4</v>
      </c>
      <c r="K51" s="7" t="str">
        <f t="shared" ca="1" si="11"/>
        <v/>
      </c>
      <c r="L51" s="27" t="str">
        <f t="shared" ca="1" si="12"/>
        <v>+3</v>
      </c>
      <c r="M51" s="28">
        <f t="shared" ca="1" si="13"/>
        <v>6</v>
      </c>
      <c r="N51" s="1">
        <f t="shared" ca="1" si="14"/>
        <v>0</v>
      </c>
      <c r="O51" s="1">
        <f t="shared" ca="1" si="28"/>
        <v>1</v>
      </c>
      <c r="P51" s="1">
        <f t="shared" ca="1" si="15"/>
        <v>1</v>
      </c>
      <c r="Q51" s="1">
        <f t="shared" ca="1" si="16"/>
        <v>0</v>
      </c>
      <c r="R51" s="1">
        <f t="shared" ca="1" si="33"/>
        <v>0</v>
      </c>
      <c r="S51" s="1">
        <f ca="1">IF(R51&lt;&gt;0,"",COUNTIF($R$7:R51,0))</f>
        <v>21</v>
      </c>
    </row>
    <row r="52" spans="1:19">
      <c r="A52" s="1" t="str">
        <f t="shared" ca="1" si="29"/>
        <v/>
      </c>
      <c r="B52" s="7">
        <f t="shared" ca="1" si="23"/>
        <v>1</v>
      </c>
      <c r="C52" s="27">
        <f t="shared" ca="1" si="24"/>
        <v>1</v>
      </c>
      <c r="D52" s="28">
        <f t="shared" ca="1" si="25"/>
        <v>6</v>
      </c>
      <c r="E52" s="7">
        <f t="shared" ca="1" si="26"/>
        <v>2</v>
      </c>
      <c r="F52" s="27">
        <f t="shared" ca="1" si="4"/>
        <v>0</v>
      </c>
      <c r="G52" s="28">
        <f t="shared" ca="1" si="27"/>
        <v>4</v>
      </c>
      <c r="H52" s="7" t="str">
        <f t="shared" ca="1" si="30"/>
        <v/>
      </c>
      <c r="I52" s="27" t="str">
        <f t="shared" ca="1" si="31"/>
        <v>+1</v>
      </c>
      <c r="J52" s="28">
        <f t="shared" ca="1" si="32"/>
        <v>6</v>
      </c>
      <c r="K52" s="7">
        <f t="shared" ca="1" si="11"/>
        <v>2</v>
      </c>
      <c r="L52" s="27">
        <f t="shared" ca="1" si="12"/>
        <v>0</v>
      </c>
      <c r="M52" s="28">
        <f t="shared" ca="1" si="13"/>
        <v>4</v>
      </c>
      <c r="N52" s="1">
        <f t="shared" ca="1" si="14"/>
        <v>1</v>
      </c>
      <c r="O52" s="1">
        <f t="shared" ca="1" si="28"/>
        <v>1</v>
      </c>
      <c r="P52" s="1">
        <f t="shared" ca="1" si="15"/>
        <v>2</v>
      </c>
      <c r="Q52" s="1">
        <f t="shared" ca="1" si="16"/>
        <v>1</v>
      </c>
      <c r="R52" s="1">
        <f t="shared" ca="1" si="33"/>
        <v>2</v>
      </c>
      <c r="S52" s="1" t="str">
        <f ca="1">IF(R52&lt;&gt;0,"",COUNTIF($R$7:R52,0))</f>
        <v/>
      </c>
    </row>
    <row r="53" spans="1:19">
      <c r="A53" s="1">
        <f t="shared" ca="1" si="29"/>
        <v>22</v>
      </c>
      <c r="B53" s="7">
        <f t="shared" ca="1" si="23"/>
        <v>2</v>
      </c>
      <c r="C53" s="27">
        <f t="shared" ca="1" si="24"/>
        <v>-1</v>
      </c>
      <c r="D53" s="28">
        <f t="shared" ca="1" si="25"/>
        <v>6</v>
      </c>
      <c r="E53" s="7">
        <f t="shared" ca="1" si="26"/>
        <v>2</v>
      </c>
      <c r="F53" s="27">
        <f t="shared" ca="1" si="4"/>
        <v>3</v>
      </c>
      <c r="G53" s="28">
        <f t="shared" ca="1" si="27"/>
        <v>2</v>
      </c>
      <c r="H53" s="7">
        <f t="shared" ca="1" si="30"/>
        <v>2</v>
      </c>
      <c r="I53" s="27">
        <f t="shared" ca="1" si="31"/>
        <v>-1</v>
      </c>
      <c r="J53" s="28">
        <f t="shared" ca="1" si="32"/>
        <v>6</v>
      </c>
      <c r="K53" s="7">
        <f t="shared" ca="1" si="11"/>
        <v>2</v>
      </c>
      <c r="L53" s="27" t="str">
        <f t="shared" ca="1" si="12"/>
        <v>+3</v>
      </c>
      <c r="M53" s="28">
        <f t="shared" ca="1" si="13"/>
        <v>2</v>
      </c>
      <c r="N53" s="1">
        <f t="shared" ca="1" si="14"/>
        <v>0</v>
      </c>
      <c r="O53" s="1">
        <f t="shared" ca="1" si="28"/>
        <v>1</v>
      </c>
      <c r="P53" s="1">
        <f t="shared" ca="1" si="15"/>
        <v>1</v>
      </c>
      <c r="Q53" s="1">
        <f t="shared" ca="1" si="16"/>
        <v>0</v>
      </c>
      <c r="R53" s="1">
        <f t="shared" ca="1" si="33"/>
        <v>0</v>
      </c>
      <c r="S53" s="1">
        <f ca="1">IF(R53&lt;&gt;0,"",COUNTIF($R$7:R53,0))</f>
        <v>22</v>
      </c>
    </row>
    <row r="54" spans="1:19">
      <c r="A54" s="1">
        <f t="shared" ca="1" si="29"/>
        <v>23</v>
      </c>
      <c r="B54" s="7">
        <f t="shared" ca="1" si="23"/>
        <v>-2</v>
      </c>
      <c r="C54" s="27">
        <f t="shared" ca="1" si="24"/>
        <v>-3</v>
      </c>
      <c r="D54" s="28">
        <f t="shared" ca="1" si="25"/>
        <v>5</v>
      </c>
      <c r="E54" s="7">
        <f t="shared" ca="1" si="26"/>
        <v>-1</v>
      </c>
      <c r="F54" s="27">
        <f t="shared" ca="1" si="4"/>
        <v>-2</v>
      </c>
      <c r="G54" s="28">
        <f t="shared" ca="1" si="27"/>
        <v>6</v>
      </c>
      <c r="H54" s="7">
        <f t="shared" ca="1" si="30"/>
        <v>-2</v>
      </c>
      <c r="I54" s="27">
        <f t="shared" ca="1" si="31"/>
        <v>-3</v>
      </c>
      <c r="J54" s="28">
        <f t="shared" ca="1" si="32"/>
        <v>5</v>
      </c>
      <c r="K54" s="7" t="str">
        <f t="shared" ca="1" si="11"/>
        <v>-</v>
      </c>
      <c r="L54" s="27">
        <f t="shared" ca="1" si="12"/>
        <v>-2</v>
      </c>
      <c r="M54" s="28">
        <f t="shared" ca="1" si="13"/>
        <v>6</v>
      </c>
      <c r="N54" s="1">
        <f t="shared" ca="1" si="14"/>
        <v>0</v>
      </c>
      <c r="O54" s="1">
        <f t="shared" ca="1" si="28"/>
        <v>1</v>
      </c>
      <c r="P54" s="1">
        <f t="shared" ca="1" si="15"/>
        <v>1</v>
      </c>
      <c r="Q54" s="1">
        <f t="shared" ca="1" si="16"/>
        <v>0</v>
      </c>
      <c r="R54" s="1">
        <f t="shared" ca="1" si="33"/>
        <v>0</v>
      </c>
      <c r="S54" s="1">
        <f ca="1">IF(R54&lt;&gt;0,"",COUNTIF($R$7:R54,0))</f>
        <v>23</v>
      </c>
    </row>
    <row r="55" spans="1:19">
      <c r="A55" s="1">
        <f t="shared" ca="1" si="29"/>
        <v>24</v>
      </c>
      <c r="B55" s="7">
        <f t="shared" ca="1" si="23"/>
        <v>3</v>
      </c>
      <c r="C55" s="27">
        <f t="shared" ca="1" si="24"/>
        <v>-1</v>
      </c>
      <c r="D55" s="28">
        <f t="shared" ca="1" si="25"/>
        <v>2</v>
      </c>
      <c r="E55" s="7">
        <f t="shared" ca="1" si="26"/>
        <v>1</v>
      </c>
      <c r="F55" s="27">
        <f t="shared" ca="1" si="4"/>
        <v>4</v>
      </c>
      <c r="G55" s="28">
        <f t="shared" ca="1" si="27"/>
        <v>5</v>
      </c>
      <c r="H55" s="7">
        <f t="shared" ca="1" si="30"/>
        <v>3</v>
      </c>
      <c r="I55" s="27">
        <f t="shared" ca="1" si="31"/>
        <v>-1</v>
      </c>
      <c r="J55" s="28">
        <f t="shared" ca="1" si="32"/>
        <v>2</v>
      </c>
      <c r="K55" s="7" t="str">
        <f t="shared" ca="1" si="11"/>
        <v/>
      </c>
      <c r="L55" s="27" t="str">
        <f t="shared" ca="1" si="12"/>
        <v>+4</v>
      </c>
      <c r="M55" s="28">
        <f t="shared" ca="1" si="13"/>
        <v>5</v>
      </c>
      <c r="N55" s="1">
        <f t="shared" ca="1" si="14"/>
        <v>0</v>
      </c>
      <c r="O55" s="1">
        <f t="shared" ca="1" si="28"/>
        <v>1</v>
      </c>
      <c r="P55" s="1">
        <f t="shared" ca="1" si="15"/>
        <v>1</v>
      </c>
      <c r="Q55" s="1">
        <f t="shared" ca="1" si="16"/>
        <v>0</v>
      </c>
      <c r="R55" s="1">
        <f t="shared" ca="1" si="33"/>
        <v>0</v>
      </c>
      <c r="S55" s="1">
        <f ca="1">IF(R55&lt;&gt;0,"",COUNTIF($R$7:R55,0))</f>
        <v>24</v>
      </c>
    </row>
    <row r="56" spans="1:19">
      <c r="A56" s="1">
        <f t="shared" ca="1" si="29"/>
        <v>25</v>
      </c>
      <c r="B56" s="7">
        <f t="shared" ca="1" si="23"/>
        <v>3</v>
      </c>
      <c r="C56" s="27">
        <f t="shared" ca="1" si="24"/>
        <v>-4</v>
      </c>
      <c r="D56" s="28">
        <f t="shared" ca="1" si="25"/>
        <v>3</v>
      </c>
      <c r="E56" s="7">
        <f t="shared" ca="1" si="26"/>
        <v>3</v>
      </c>
      <c r="F56" s="27">
        <f t="shared" ca="1" si="4"/>
        <v>4</v>
      </c>
      <c r="G56" s="28">
        <f t="shared" ca="1" si="27"/>
        <v>3</v>
      </c>
      <c r="H56" s="7">
        <f t="shared" ca="1" si="30"/>
        <v>3</v>
      </c>
      <c r="I56" s="27">
        <f t="shared" ca="1" si="31"/>
        <v>-4</v>
      </c>
      <c r="J56" s="28">
        <f t="shared" ca="1" si="32"/>
        <v>3</v>
      </c>
      <c r="K56" s="7">
        <f t="shared" ca="1" si="11"/>
        <v>3</v>
      </c>
      <c r="L56" s="27" t="str">
        <f t="shared" ca="1" si="12"/>
        <v>+4</v>
      </c>
      <c r="M56" s="28">
        <f t="shared" ca="1" si="13"/>
        <v>3</v>
      </c>
      <c r="N56" s="1">
        <f t="shared" ca="1" si="14"/>
        <v>0</v>
      </c>
      <c r="O56" s="1">
        <f t="shared" ca="1" si="28"/>
        <v>1</v>
      </c>
      <c r="P56" s="1">
        <f t="shared" ca="1" si="15"/>
        <v>1</v>
      </c>
      <c r="Q56" s="1">
        <f t="shared" ca="1" si="16"/>
        <v>0</v>
      </c>
      <c r="R56" s="1">
        <f t="shared" ca="1" si="33"/>
        <v>0</v>
      </c>
      <c r="S56" s="1">
        <f ca="1">IF(R56&lt;&gt;0,"",COUNTIF($R$7:R56,0))</f>
        <v>25</v>
      </c>
    </row>
    <row r="57" spans="1:19">
      <c r="A57" s="1">
        <f t="shared" ca="1" si="29"/>
        <v>26</v>
      </c>
      <c r="B57" s="7">
        <f t="shared" ca="1" si="23"/>
        <v>3</v>
      </c>
      <c r="C57" s="27">
        <f t="shared" ca="1" si="24"/>
        <v>4</v>
      </c>
      <c r="D57" s="28">
        <f t="shared" ca="1" si="25"/>
        <v>6</v>
      </c>
      <c r="E57" s="7">
        <f t="shared" ca="1" si="26"/>
        <v>3</v>
      </c>
      <c r="F57" s="27">
        <f t="shared" ca="1" si="4"/>
        <v>-4</v>
      </c>
      <c r="G57" s="28">
        <f t="shared" ca="1" si="27"/>
        <v>2</v>
      </c>
      <c r="H57" s="7">
        <f t="shared" ca="1" si="30"/>
        <v>3</v>
      </c>
      <c r="I57" s="27" t="str">
        <f t="shared" ca="1" si="31"/>
        <v>+4</v>
      </c>
      <c r="J57" s="28">
        <f t="shared" ca="1" si="32"/>
        <v>6</v>
      </c>
      <c r="K57" s="7">
        <f t="shared" ca="1" si="11"/>
        <v>3</v>
      </c>
      <c r="L57" s="27">
        <f t="shared" ca="1" si="12"/>
        <v>-4</v>
      </c>
      <c r="M57" s="28">
        <f t="shared" ca="1" si="13"/>
        <v>2</v>
      </c>
      <c r="N57" s="1">
        <f t="shared" ca="1" si="14"/>
        <v>0</v>
      </c>
      <c r="O57" s="1">
        <f t="shared" ca="1" si="28"/>
        <v>1</v>
      </c>
      <c r="P57" s="1">
        <f t="shared" ca="1" si="15"/>
        <v>1</v>
      </c>
      <c r="Q57" s="1">
        <f t="shared" ca="1" si="16"/>
        <v>0</v>
      </c>
      <c r="R57" s="1">
        <f t="shared" ca="1" si="33"/>
        <v>0</v>
      </c>
      <c r="S57" s="1">
        <f ca="1">IF(R57&lt;&gt;0,"",COUNTIF($R$7:R57,0))</f>
        <v>26</v>
      </c>
    </row>
    <row r="58" spans="1:19">
      <c r="A58" s="1" t="str">
        <f t="shared" ca="1" si="29"/>
        <v/>
      </c>
      <c r="B58" s="7">
        <f t="shared" ca="1" si="23"/>
        <v>0</v>
      </c>
      <c r="C58" s="27">
        <f t="shared" ca="1" si="24"/>
        <v>-4</v>
      </c>
      <c r="D58" s="28">
        <f t="shared" ca="1" si="25"/>
        <v>4</v>
      </c>
      <c r="E58" s="7">
        <f t="shared" ca="1" si="26"/>
        <v>0</v>
      </c>
      <c r="F58" s="27">
        <f t="shared" ca="1" si="4"/>
        <v>-3</v>
      </c>
      <c r="G58" s="28">
        <f t="shared" ca="1" si="27"/>
        <v>6</v>
      </c>
      <c r="H58" s="7">
        <f t="shared" ca="1" si="30"/>
        <v>0</v>
      </c>
      <c r="I58" s="27">
        <f t="shared" ca="1" si="31"/>
        <v>-4</v>
      </c>
      <c r="J58" s="28">
        <f t="shared" ca="1" si="32"/>
        <v>4</v>
      </c>
      <c r="K58" s="7">
        <f t="shared" ca="1" si="11"/>
        <v>0</v>
      </c>
      <c r="L58" s="27">
        <f t="shared" ca="1" si="12"/>
        <v>-3</v>
      </c>
      <c r="M58" s="28">
        <f t="shared" ca="1" si="13"/>
        <v>6</v>
      </c>
      <c r="N58" s="1">
        <f t="shared" ca="1" si="14"/>
        <v>0</v>
      </c>
      <c r="O58" s="1">
        <f t="shared" ca="1" si="28"/>
        <v>4</v>
      </c>
      <c r="P58" s="1">
        <f t="shared" ca="1" si="15"/>
        <v>3</v>
      </c>
      <c r="Q58" s="1">
        <f t="shared" ca="1" si="16"/>
        <v>1</v>
      </c>
      <c r="R58" s="1">
        <f t="shared" ca="1" si="33"/>
        <v>1</v>
      </c>
      <c r="S58" s="1" t="str">
        <f ca="1">IF(R58&lt;&gt;0,"",COUNTIF($R$7:R58,0))</f>
        <v/>
      </c>
    </row>
    <row r="59" spans="1:19">
      <c r="A59" s="1" t="str">
        <f t="shared" ca="1" si="29"/>
        <v/>
      </c>
      <c r="B59" s="7">
        <f t="shared" ca="1" si="23"/>
        <v>1</v>
      </c>
      <c r="C59" s="27">
        <f t="shared" ca="1" si="24"/>
        <v>-3</v>
      </c>
      <c r="D59" s="28">
        <f t="shared" ca="1" si="25"/>
        <v>2</v>
      </c>
      <c r="E59" s="7">
        <f t="shared" ca="1" si="26"/>
        <v>-1</v>
      </c>
      <c r="F59" s="27">
        <f t="shared" ca="1" si="4"/>
        <v>0</v>
      </c>
      <c r="G59" s="28">
        <f t="shared" ca="1" si="27"/>
        <v>4</v>
      </c>
      <c r="H59" s="7" t="str">
        <f t="shared" ca="1" si="30"/>
        <v/>
      </c>
      <c r="I59" s="27">
        <f t="shared" ca="1" si="31"/>
        <v>-3</v>
      </c>
      <c r="J59" s="28">
        <f t="shared" ca="1" si="32"/>
        <v>2</v>
      </c>
      <c r="K59" s="7" t="str">
        <f t="shared" ca="1" si="11"/>
        <v>-</v>
      </c>
      <c r="L59" s="27">
        <f t="shared" ca="1" si="12"/>
        <v>0</v>
      </c>
      <c r="M59" s="28">
        <f t="shared" ca="1" si="13"/>
        <v>4</v>
      </c>
      <c r="N59" s="1">
        <f t="shared" ca="1" si="14"/>
        <v>1</v>
      </c>
      <c r="O59" s="1">
        <f t="shared" ca="1" si="28"/>
        <v>1</v>
      </c>
      <c r="P59" s="1">
        <f t="shared" ca="1" si="15"/>
        <v>1</v>
      </c>
      <c r="Q59" s="1">
        <f t="shared" ca="1" si="16"/>
        <v>0</v>
      </c>
      <c r="R59" s="1">
        <f t="shared" ca="1" si="33"/>
        <v>1</v>
      </c>
      <c r="S59" s="1" t="str">
        <f ca="1">IF(R59&lt;&gt;0,"",COUNTIF($R$7:R59,0))</f>
        <v/>
      </c>
    </row>
    <row r="60" spans="1:19">
      <c r="A60" s="1" t="str">
        <f t="shared" ca="1" si="29"/>
        <v/>
      </c>
      <c r="B60" s="7">
        <f t="shared" ca="1" si="23"/>
        <v>-2</v>
      </c>
      <c r="C60" s="27">
        <f t="shared" ca="1" si="24"/>
        <v>2</v>
      </c>
      <c r="D60" s="28">
        <f t="shared" ca="1" si="25"/>
        <v>4</v>
      </c>
      <c r="E60" s="7">
        <f t="shared" ca="1" si="26"/>
        <v>3</v>
      </c>
      <c r="F60" s="27">
        <f t="shared" ca="1" si="4"/>
        <v>3</v>
      </c>
      <c r="G60" s="28">
        <f t="shared" ca="1" si="27"/>
        <v>5</v>
      </c>
      <c r="H60" s="7">
        <f t="shared" ca="1" si="30"/>
        <v>-2</v>
      </c>
      <c r="I60" s="27" t="str">
        <f t="shared" ca="1" si="31"/>
        <v>+2</v>
      </c>
      <c r="J60" s="28">
        <f t="shared" ca="1" si="32"/>
        <v>4</v>
      </c>
      <c r="K60" s="7">
        <f t="shared" ca="1" si="11"/>
        <v>3</v>
      </c>
      <c r="L60" s="27" t="str">
        <f t="shared" ca="1" si="12"/>
        <v>+3</v>
      </c>
      <c r="M60" s="28">
        <f t="shared" ca="1" si="13"/>
        <v>5</v>
      </c>
      <c r="N60" s="1">
        <f t="shared" ca="1" si="14"/>
        <v>0</v>
      </c>
      <c r="O60" s="1">
        <f t="shared" ca="1" si="28"/>
        <v>2</v>
      </c>
      <c r="P60" s="1">
        <f t="shared" ca="1" si="15"/>
        <v>1</v>
      </c>
      <c r="Q60" s="1">
        <f t="shared" ca="1" si="16"/>
        <v>1</v>
      </c>
      <c r="R60" s="1">
        <f t="shared" ca="1" si="33"/>
        <v>1</v>
      </c>
      <c r="S60" s="1" t="str">
        <f ca="1">IF(R60&lt;&gt;0,"",COUNTIF($R$7:R60,0))</f>
        <v/>
      </c>
    </row>
    <row r="61" spans="1:19">
      <c r="A61" s="1" t="str">
        <f t="shared" ca="1" si="29"/>
        <v/>
      </c>
      <c r="B61" s="7">
        <f t="shared" ca="1" si="23"/>
        <v>3</v>
      </c>
      <c r="C61" s="27">
        <f t="shared" ca="1" si="24"/>
        <v>-4</v>
      </c>
      <c r="D61" s="28">
        <f t="shared" ca="1" si="25"/>
        <v>2</v>
      </c>
      <c r="E61" s="7">
        <f t="shared" ca="1" si="26"/>
        <v>-2</v>
      </c>
      <c r="F61" s="27">
        <f t="shared" ca="1" si="4"/>
        <v>2</v>
      </c>
      <c r="G61" s="28">
        <f t="shared" ca="1" si="27"/>
        <v>4</v>
      </c>
      <c r="H61" s="7">
        <f t="shared" ca="1" si="30"/>
        <v>3</v>
      </c>
      <c r="I61" s="27">
        <f t="shared" ca="1" si="31"/>
        <v>-4</v>
      </c>
      <c r="J61" s="28">
        <f t="shared" ca="1" si="32"/>
        <v>2</v>
      </c>
      <c r="K61" s="7">
        <f t="shared" ca="1" si="11"/>
        <v>-2</v>
      </c>
      <c r="L61" s="27" t="str">
        <f t="shared" ca="1" si="12"/>
        <v>+2</v>
      </c>
      <c r="M61" s="28">
        <f t="shared" ca="1" si="13"/>
        <v>4</v>
      </c>
      <c r="N61" s="1">
        <f t="shared" ca="1" si="14"/>
        <v>0</v>
      </c>
      <c r="O61" s="1">
        <f t="shared" ca="1" si="28"/>
        <v>1</v>
      </c>
      <c r="P61" s="1">
        <f t="shared" ca="1" si="15"/>
        <v>2</v>
      </c>
      <c r="Q61" s="1">
        <f t="shared" ca="1" si="16"/>
        <v>1</v>
      </c>
      <c r="R61" s="1">
        <f t="shared" ca="1" si="33"/>
        <v>1</v>
      </c>
      <c r="S61" s="1" t="str">
        <f ca="1">IF(R61&lt;&gt;0,"",COUNTIF($R$7:R61,0))</f>
        <v/>
      </c>
    </row>
    <row r="62" spans="1:19">
      <c r="A62" s="1" t="str">
        <f t="shared" ca="1" si="29"/>
        <v/>
      </c>
      <c r="B62" s="7">
        <f t="shared" ca="1" si="23"/>
        <v>3</v>
      </c>
      <c r="C62" s="27">
        <f t="shared" ca="1" si="24"/>
        <v>2</v>
      </c>
      <c r="D62" s="28">
        <f t="shared" ca="1" si="25"/>
        <v>5</v>
      </c>
      <c r="E62" s="7">
        <f t="shared" ca="1" si="26"/>
        <v>3</v>
      </c>
      <c r="F62" s="27">
        <f t="shared" ca="1" si="4"/>
        <v>0</v>
      </c>
      <c r="G62" s="28">
        <f t="shared" ca="1" si="27"/>
        <v>5</v>
      </c>
      <c r="H62" s="7">
        <f t="shared" ca="1" si="30"/>
        <v>3</v>
      </c>
      <c r="I62" s="27" t="str">
        <f t="shared" ca="1" si="31"/>
        <v>+2</v>
      </c>
      <c r="J62" s="28">
        <f t="shared" ca="1" si="32"/>
        <v>5</v>
      </c>
      <c r="K62" s="7">
        <f t="shared" ca="1" si="11"/>
        <v>3</v>
      </c>
      <c r="L62" s="27">
        <f t="shared" ca="1" si="12"/>
        <v>0</v>
      </c>
      <c r="M62" s="28">
        <f t="shared" ca="1" si="13"/>
        <v>5</v>
      </c>
      <c r="N62" s="1">
        <f t="shared" ca="1" si="14"/>
        <v>1</v>
      </c>
      <c r="O62" s="1">
        <f t="shared" ca="1" si="28"/>
        <v>1</v>
      </c>
      <c r="P62" s="1">
        <f t="shared" ca="1" si="15"/>
        <v>1</v>
      </c>
      <c r="Q62" s="1">
        <f t="shared" ca="1" si="16"/>
        <v>0</v>
      </c>
      <c r="R62" s="1">
        <f t="shared" ca="1" si="33"/>
        <v>1</v>
      </c>
      <c r="S62" s="1" t="str">
        <f ca="1">IF(R62&lt;&gt;0,"",COUNTIF($R$7:R62,0))</f>
        <v/>
      </c>
    </row>
    <row r="63" spans="1:19">
      <c r="A63" s="1">
        <f t="shared" ca="1" si="29"/>
        <v>27</v>
      </c>
      <c r="B63" s="7">
        <f t="shared" ca="1" si="23"/>
        <v>3</v>
      </c>
      <c r="C63" s="27">
        <f t="shared" ca="1" si="24"/>
        <v>4</v>
      </c>
      <c r="D63" s="28">
        <f t="shared" ca="1" si="25"/>
        <v>3</v>
      </c>
      <c r="E63" s="7">
        <f t="shared" ca="1" si="26"/>
        <v>-1</v>
      </c>
      <c r="F63" s="27">
        <f t="shared" ca="1" si="4"/>
        <v>-1</v>
      </c>
      <c r="G63" s="28">
        <f t="shared" ca="1" si="27"/>
        <v>3</v>
      </c>
      <c r="H63" s="7">
        <f t="shared" ca="1" si="30"/>
        <v>3</v>
      </c>
      <c r="I63" s="27" t="str">
        <f t="shared" ca="1" si="31"/>
        <v>+4</v>
      </c>
      <c r="J63" s="28">
        <f t="shared" ca="1" si="32"/>
        <v>3</v>
      </c>
      <c r="K63" s="7" t="str">
        <f t="shared" ca="1" si="11"/>
        <v>-</v>
      </c>
      <c r="L63" s="27">
        <f t="shared" ca="1" si="12"/>
        <v>-1</v>
      </c>
      <c r="M63" s="28">
        <f t="shared" ca="1" si="13"/>
        <v>3</v>
      </c>
      <c r="N63" s="1">
        <f t="shared" ca="1" si="14"/>
        <v>0</v>
      </c>
      <c r="O63" s="1">
        <f t="shared" ca="1" si="28"/>
        <v>1</v>
      </c>
      <c r="P63" s="1">
        <f t="shared" ca="1" si="15"/>
        <v>1</v>
      </c>
      <c r="Q63" s="1">
        <f t="shared" ca="1" si="16"/>
        <v>0</v>
      </c>
      <c r="R63" s="1">
        <f t="shared" ca="1" si="33"/>
        <v>0</v>
      </c>
      <c r="S63" s="1">
        <f ca="1">IF(R63&lt;&gt;0,"",COUNTIF($R$7:R63,0))</f>
        <v>27</v>
      </c>
    </row>
    <row r="64" spans="1:19">
      <c r="A64" s="1">
        <f t="shared" ca="1" si="29"/>
        <v>28</v>
      </c>
      <c r="B64" s="7">
        <f t="shared" ca="1" si="23"/>
        <v>1</v>
      </c>
      <c r="C64" s="27">
        <f t="shared" ca="1" si="24"/>
        <v>-1</v>
      </c>
      <c r="D64" s="28">
        <f t="shared" ca="1" si="25"/>
        <v>3</v>
      </c>
      <c r="E64" s="7">
        <f t="shared" ca="1" si="26"/>
        <v>-3</v>
      </c>
      <c r="F64" s="27">
        <f t="shared" ca="1" si="4"/>
        <v>2</v>
      </c>
      <c r="G64" s="28">
        <f t="shared" ca="1" si="27"/>
        <v>3</v>
      </c>
      <c r="H64" s="7" t="str">
        <f t="shared" ca="1" si="30"/>
        <v/>
      </c>
      <c r="I64" s="27">
        <f t="shared" ca="1" si="31"/>
        <v>-1</v>
      </c>
      <c r="J64" s="28">
        <f t="shared" ca="1" si="32"/>
        <v>3</v>
      </c>
      <c r="K64" s="7">
        <f t="shared" ca="1" si="11"/>
        <v>-3</v>
      </c>
      <c r="L64" s="27" t="str">
        <f t="shared" ca="1" si="12"/>
        <v>+2</v>
      </c>
      <c r="M64" s="28">
        <f t="shared" ca="1" si="13"/>
        <v>3</v>
      </c>
      <c r="N64" s="1">
        <f t="shared" ca="1" si="14"/>
        <v>0</v>
      </c>
      <c r="O64" s="1">
        <f t="shared" ca="1" si="28"/>
        <v>1</v>
      </c>
      <c r="P64" s="1">
        <f t="shared" ca="1" si="15"/>
        <v>1</v>
      </c>
      <c r="Q64" s="1">
        <f t="shared" ca="1" si="16"/>
        <v>0</v>
      </c>
      <c r="R64" s="1">
        <f t="shared" ca="1" si="33"/>
        <v>0</v>
      </c>
      <c r="S64" s="1">
        <f ca="1">IF(R64&lt;&gt;0,"",COUNTIF($R$7:R64,0))</f>
        <v>28</v>
      </c>
    </row>
    <row r="65" spans="1:19">
      <c r="A65" s="1" t="str">
        <f t="shared" ca="1" si="29"/>
        <v/>
      </c>
      <c r="B65" s="7">
        <f t="shared" ca="1" si="23"/>
        <v>0</v>
      </c>
      <c r="C65" s="27">
        <f t="shared" ca="1" si="24"/>
        <v>3</v>
      </c>
      <c r="D65" s="28">
        <f t="shared" ca="1" si="25"/>
        <v>3</v>
      </c>
      <c r="E65" s="7">
        <f t="shared" ca="1" si="26"/>
        <v>-1</v>
      </c>
      <c r="F65" s="27">
        <f t="shared" ca="1" si="4"/>
        <v>-2</v>
      </c>
      <c r="G65" s="28">
        <f t="shared" ca="1" si="27"/>
        <v>4</v>
      </c>
      <c r="H65" s="7">
        <f t="shared" ca="1" si="30"/>
        <v>0</v>
      </c>
      <c r="I65" s="27" t="str">
        <f t="shared" ca="1" si="31"/>
        <v>+3</v>
      </c>
      <c r="J65" s="28">
        <f t="shared" ca="1" si="32"/>
        <v>3</v>
      </c>
      <c r="K65" s="7" t="str">
        <f t="shared" ca="1" si="11"/>
        <v>-</v>
      </c>
      <c r="L65" s="27">
        <f t="shared" ca="1" si="12"/>
        <v>-2</v>
      </c>
      <c r="M65" s="28">
        <f t="shared" ca="1" si="13"/>
        <v>4</v>
      </c>
      <c r="N65" s="1">
        <f t="shared" ca="1" si="14"/>
        <v>0</v>
      </c>
      <c r="O65" s="1">
        <f t="shared" ca="1" si="28"/>
        <v>3</v>
      </c>
      <c r="P65" s="1">
        <f t="shared" ca="1" si="15"/>
        <v>1</v>
      </c>
      <c r="Q65" s="1">
        <f t="shared" ca="1" si="16"/>
        <v>1</v>
      </c>
      <c r="R65" s="1">
        <f t="shared" ca="1" si="33"/>
        <v>1</v>
      </c>
      <c r="S65" s="1" t="str">
        <f ca="1">IF(R65&lt;&gt;0,"",COUNTIF($R$7:R65,0))</f>
        <v/>
      </c>
    </row>
    <row r="66" spans="1:19">
      <c r="A66" s="1" t="str">
        <f t="shared" ca="1" si="29"/>
        <v/>
      </c>
      <c r="B66" s="7">
        <f t="shared" ca="1" si="23"/>
        <v>-1</v>
      </c>
      <c r="C66" s="27">
        <f t="shared" ca="1" si="24"/>
        <v>-4</v>
      </c>
      <c r="D66" s="28">
        <f t="shared" ca="1" si="25"/>
        <v>2</v>
      </c>
      <c r="E66" s="7">
        <f t="shared" ca="1" si="26"/>
        <v>0</v>
      </c>
      <c r="F66" s="27">
        <f t="shared" ca="1" si="4"/>
        <v>-2</v>
      </c>
      <c r="G66" s="28">
        <f t="shared" ca="1" si="27"/>
        <v>6</v>
      </c>
      <c r="H66" s="7" t="str">
        <f t="shared" ca="1" si="30"/>
        <v>-</v>
      </c>
      <c r="I66" s="27">
        <f t="shared" ca="1" si="31"/>
        <v>-4</v>
      </c>
      <c r="J66" s="28">
        <f t="shared" ca="1" si="32"/>
        <v>2</v>
      </c>
      <c r="K66" s="7">
        <f t="shared" ca="1" si="11"/>
        <v>0</v>
      </c>
      <c r="L66" s="27">
        <f t="shared" ca="1" si="12"/>
        <v>-2</v>
      </c>
      <c r="M66" s="28">
        <f t="shared" ca="1" si="13"/>
        <v>6</v>
      </c>
      <c r="N66" s="1">
        <f t="shared" ca="1" si="14"/>
        <v>0</v>
      </c>
      <c r="O66" s="1">
        <f t="shared" ca="1" si="28"/>
        <v>1</v>
      </c>
      <c r="P66" s="1">
        <f t="shared" ca="1" si="15"/>
        <v>2</v>
      </c>
      <c r="Q66" s="1">
        <f t="shared" ca="1" si="16"/>
        <v>1</v>
      </c>
      <c r="R66" s="1">
        <f t="shared" ca="1" si="33"/>
        <v>1</v>
      </c>
      <c r="S66" s="1" t="str">
        <f ca="1">IF(R66&lt;&gt;0,"",COUNTIF($R$7:R66,0))</f>
        <v/>
      </c>
    </row>
    <row r="67" spans="1:19">
      <c r="A67" s="1" t="str">
        <f t="shared" ca="1" si="29"/>
        <v/>
      </c>
      <c r="B67" s="7">
        <f t="shared" ca="1" si="23"/>
        <v>2</v>
      </c>
      <c r="C67" s="27">
        <f t="shared" ca="1" si="24"/>
        <v>-2</v>
      </c>
      <c r="D67" s="28">
        <f t="shared" ca="1" si="25"/>
        <v>5</v>
      </c>
      <c r="E67" s="7">
        <f t="shared" ca="1" si="26"/>
        <v>-3</v>
      </c>
      <c r="F67" s="27">
        <f t="shared" ca="1" si="4"/>
        <v>0</v>
      </c>
      <c r="G67" s="28">
        <f t="shared" ca="1" si="27"/>
        <v>5</v>
      </c>
      <c r="H67" s="7">
        <f t="shared" ca="1" si="30"/>
        <v>2</v>
      </c>
      <c r="I67" s="27">
        <f t="shared" ca="1" si="31"/>
        <v>-2</v>
      </c>
      <c r="J67" s="28">
        <f t="shared" ca="1" si="32"/>
        <v>5</v>
      </c>
      <c r="K67" s="7">
        <f t="shared" ca="1" si="11"/>
        <v>-3</v>
      </c>
      <c r="L67" s="27">
        <f t="shared" ca="1" si="12"/>
        <v>0</v>
      </c>
      <c r="M67" s="28">
        <f t="shared" ca="1" si="13"/>
        <v>5</v>
      </c>
      <c r="N67" s="1">
        <f t="shared" ca="1" si="14"/>
        <v>1</v>
      </c>
      <c r="O67" s="1">
        <f t="shared" ca="1" si="28"/>
        <v>1</v>
      </c>
      <c r="P67" s="1">
        <f t="shared" ca="1" si="15"/>
        <v>1</v>
      </c>
      <c r="Q67" s="1">
        <f t="shared" ca="1" si="16"/>
        <v>0</v>
      </c>
      <c r="R67" s="1">
        <f t="shared" ca="1" si="33"/>
        <v>1</v>
      </c>
      <c r="S67" s="1" t="str">
        <f ca="1">IF(R67&lt;&gt;0,"",COUNTIF($R$7:R67,0))</f>
        <v/>
      </c>
    </row>
    <row r="68" spans="1:19">
      <c r="A68" s="1" t="str">
        <f t="shared" ca="1" si="29"/>
        <v/>
      </c>
      <c r="B68" s="7">
        <f t="shared" ca="1" si="23"/>
        <v>-1</v>
      </c>
      <c r="C68" s="27">
        <f t="shared" ca="1" si="24"/>
        <v>1</v>
      </c>
      <c r="D68" s="28">
        <f t="shared" ca="1" si="25"/>
        <v>5</v>
      </c>
      <c r="E68" s="7">
        <f t="shared" ca="1" si="26"/>
        <v>-2</v>
      </c>
      <c r="F68" s="27">
        <f t="shared" ca="1" si="4"/>
        <v>0</v>
      </c>
      <c r="G68" s="28">
        <f t="shared" ca="1" si="27"/>
        <v>2</v>
      </c>
      <c r="H68" s="7" t="str">
        <f t="shared" ca="1" si="30"/>
        <v>-</v>
      </c>
      <c r="I68" s="27" t="str">
        <f t="shared" ca="1" si="31"/>
        <v>+1</v>
      </c>
      <c r="J68" s="28">
        <f t="shared" ca="1" si="32"/>
        <v>5</v>
      </c>
      <c r="K68" s="7">
        <f t="shared" ca="1" si="11"/>
        <v>-2</v>
      </c>
      <c r="L68" s="27">
        <f t="shared" ca="1" si="12"/>
        <v>0</v>
      </c>
      <c r="M68" s="28">
        <f t="shared" ca="1" si="13"/>
        <v>2</v>
      </c>
      <c r="N68" s="1">
        <f t="shared" ca="1" si="14"/>
        <v>1</v>
      </c>
      <c r="O68" s="1">
        <f t="shared" ca="1" si="28"/>
        <v>1</v>
      </c>
      <c r="P68" s="1">
        <f t="shared" ca="1" si="15"/>
        <v>2</v>
      </c>
      <c r="Q68" s="1">
        <f t="shared" ca="1" si="16"/>
        <v>1</v>
      </c>
      <c r="R68" s="1">
        <f t="shared" ca="1" si="33"/>
        <v>2</v>
      </c>
      <c r="S68" s="1" t="str">
        <f ca="1">IF(R68&lt;&gt;0,"",COUNTIF($R$7:R68,0))</f>
        <v/>
      </c>
    </row>
    <row r="69" spans="1:19">
      <c r="A69" s="1" t="str">
        <f t="shared" ca="1" si="29"/>
        <v/>
      </c>
      <c r="B69" s="7">
        <f t="shared" ca="1" si="23"/>
        <v>2</v>
      </c>
      <c r="C69" s="27">
        <f t="shared" ca="1" si="24"/>
        <v>-1</v>
      </c>
      <c r="D69" s="28">
        <f t="shared" ca="1" si="25"/>
        <v>5</v>
      </c>
      <c r="E69" s="7">
        <f t="shared" ca="1" si="26"/>
        <v>2</v>
      </c>
      <c r="F69" s="27">
        <f t="shared" ca="1" si="4"/>
        <v>4</v>
      </c>
      <c r="G69" s="28">
        <f t="shared" ca="1" si="27"/>
        <v>2</v>
      </c>
      <c r="H69" s="7">
        <f t="shared" ca="1" si="30"/>
        <v>2</v>
      </c>
      <c r="I69" s="27">
        <f t="shared" ca="1" si="31"/>
        <v>-1</v>
      </c>
      <c r="J69" s="28">
        <f t="shared" ca="1" si="32"/>
        <v>5</v>
      </c>
      <c r="K69" s="7">
        <f t="shared" ca="1" si="11"/>
        <v>2</v>
      </c>
      <c r="L69" s="27" t="str">
        <f t="shared" ca="1" si="12"/>
        <v>+4</v>
      </c>
      <c r="M69" s="28">
        <f t="shared" ca="1" si="13"/>
        <v>2</v>
      </c>
      <c r="N69" s="1">
        <f t="shared" ca="1" si="14"/>
        <v>0</v>
      </c>
      <c r="O69" s="1">
        <f t="shared" ca="1" si="28"/>
        <v>1</v>
      </c>
      <c r="P69" s="1">
        <f t="shared" ca="1" si="15"/>
        <v>2</v>
      </c>
      <c r="Q69" s="1">
        <f t="shared" ca="1" si="16"/>
        <v>1</v>
      </c>
      <c r="R69" s="1">
        <f t="shared" ca="1" si="33"/>
        <v>1</v>
      </c>
      <c r="S69" s="1" t="str">
        <f ca="1">IF(R69&lt;&gt;0,"",COUNTIF($R$7:R69,0))</f>
        <v/>
      </c>
    </row>
    <row r="70" spans="1:19">
      <c r="A70" s="1" t="str">
        <f t="shared" ca="1" si="29"/>
        <v/>
      </c>
      <c r="B70" s="7">
        <f t="shared" ca="1" si="23"/>
        <v>-2</v>
      </c>
      <c r="C70" s="27">
        <f t="shared" ca="1" si="24"/>
        <v>-4</v>
      </c>
      <c r="D70" s="28">
        <f t="shared" ca="1" si="25"/>
        <v>3</v>
      </c>
      <c r="E70" s="7">
        <f t="shared" ca="1" si="26"/>
        <v>-1</v>
      </c>
      <c r="F70" s="27">
        <f t="shared" ca="1" si="4"/>
        <v>0</v>
      </c>
      <c r="G70" s="28">
        <f t="shared" ca="1" si="27"/>
        <v>2</v>
      </c>
      <c r="H70" s="7">
        <f t="shared" ca="1" si="30"/>
        <v>-2</v>
      </c>
      <c r="I70" s="27">
        <f t="shared" ca="1" si="31"/>
        <v>-4</v>
      </c>
      <c r="J70" s="28">
        <f t="shared" ca="1" si="32"/>
        <v>3</v>
      </c>
      <c r="K70" s="7" t="str">
        <f t="shared" ca="1" si="11"/>
        <v>-</v>
      </c>
      <c r="L70" s="27">
        <f t="shared" ca="1" si="12"/>
        <v>0</v>
      </c>
      <c r="M70" s="28">
        <f t="shared" ca="1" si="13"/>
        <v>2</v>
      </c>
      <c r="N70" s="1">
        <f t="shared" ca="1" si="14"/>
        <v>1</v>
      </c>
      <c r="O70" s="1">
        <f t="shared" ca="1" si="28"/>
        <v>1</v>
      </c>
      <c r="P70" s="1">
        <f t="shared" ca="1" si="15"/>
        <v>1</v>
      </c>
      <c r="Q70" s="1">
        <f t="shared" ca="1" si="16"/>
        <v>0</v>
      </c>
      <c r="R70" s="1">
        <f t="shared" ca="1" si="33"/>
        <v>1</v>
      </c>
      <c r="S70" s="1" t="str">
        <f ca="1">IF(R70&lt;&gt;0,"",COUNTIF($R$7:R70,0))</f>
        <v/>
      </c>
    </row>
    <row r="71" spans="1:19">
      <c r="A71" s="1" t="str">
        <f t="shared" ca="1" si="29"/>
        <v/>
      </c>
      <c r="B71" s="7">
        <f t="shared" ref="B71:B134" ca="1" si="34">RANDBETWEEN($A$1,$C$1)</f>
        <v>0</v>
      </c>
      <c r="C71" s="27">
        <f t="shared" ref="C71:C134" ca="1" si="35">RANDBETWEEN($A$2,$C$2)</f>
        <v>3</v>
      </c>
      <c r="D71" s="28">
        <f t="shared" ref="D71:D134" ca="1" si="36">RANDBETWEEN($A$3,$C$3)</f>
        <v>2</v>
      </c>
      <c r="E71" s="7">
        <f t="shared" ref="E71:E134" ca="1" si="37">RANDBETWEEN($A$1,$C$1)</f>
        <v>0</v>
      </c>
      <c r="F71" s="27">
        <f t="shared" ref="F71:F134" ca="1" si="38">RANDBETWEEN($A$2,$C$2)</f>
        <v>-1</v>
      </c>
      <c r="G71" s="28">
        <f t="shared" ref="G71:G134" ca="1" si="39">RANDBETWEEN($A$3,$C$3)</f>
        <v>6</v>
      </c>
      <c r="H71" s="7">
        <f t="shared" ca="1" si="30"/>
        <v>0</v>
      </c>
      <c r="I71" s="27" t="str">
        <f t="shared" ca="1" si="31"/>
        <v>+3</v>
      </c>
      <c r="J71" s="28">
        <f t="shared" ca="1" si="32"/>
        <v>2</v>
      </c>
      <c r="K71" s="7">
        <f t="shared" ca="1" si="11"/>
        <v>0</v>
      </c>
      <c r="L71" s="27">
        <f t="shared" ca="1" si="12"/>
        <v>-1</v>
      </c>
      <c r="M71" s="28">
        <f t="shared" ca="1" si="13"/>
        <v>6</v>
      </c>
      <c r="N71" s="1">
        <f t="shared" ca="1" si="14"/>
        <v>0</v>
      </c>
      <c r="O71" s="1">
        <f t="shared" ref="O71:O100" ca="1" si="40">GCD(ABS(B71),ABS(C71),ABS(D71))</f>
        <v>1</v>
      </c>
      <c r="P71" s="1">
        <f t="shared" ca="1" si="15"/>
        <v>1</v>
      </c>
      <c r="Q71" s="1">
        <f t="shared" ca="1" si="16"/>
        <v>1</v>
      </c>
      <c r="R71" s="1">
        <f t="shared" ca="1" si="33"/>
        <v>1</v>
      </c>
      <c r="S71" s="1" t="str">
        <f ca="1">IF(R71&lt;&gt;0,"",COUNTIF($R$7:R71,0))</f>
        <v/>
      </c>
    </row>
    <row r="72" spans="1:19">
      <c r="A72" s="1" t="str">
        <f t="shared" ca="1" si="29"/>
        <v/>
      </c>
      <c r="B72" s="7">
        <f t="shared" ca="1" si="34"/>
        <v>-1</v>
      </c>
      <c r="C72" s="27">
        <f t="shared" ca="1" si="35"/>
        <v>2</v>
      </c>
      <c r="D72" s="28">
        <f t="shared" ca="1" si="36"/>
        <v>5</v>
      </c>
      <c r="E72" s="7">
        <f t="shared" ca="1" si="37"/>
        <v>0</v>
      </c>
      <c r="F72" s="27">
        <f t="shared" ca="1" si="38"/>
        <v>4</v>
      </c>
      <c r="G72" s="28">
        <f t="shared" ca="1" si="39"/>
        <v>4</v>
      </c>
      <c r="H72" s="7" t="str">
        <f t="shared" ca="1" si="30"/>
        <v>-</v>
      </c>
      <c r="I72" s="27" t="str">
        <f t="shared" ca="1" si="31"/>
        <v>+2</v>
      </c>
      <c r="J72" s="28">
        <f t="shared" ca="1" si="32"/>
        <v>5</v>
      </c>
      <c r="K72" s="7">
        <f t="shared" ref="K72:K135" ca="1" si="41">IF(E72=1,"",IF(E72=-1,"-",E72))</f>
        <v>0</v>
      </c>
      <c r="L72" s="27" t="str">
        <f t="shared" ref="L72:L135" ca="1" si="42">IF(F72&gt;0,"+"&amp;F72,F72)</f>
        <v>+4</v>
      </c>
      <c r="M72" s="28">
        <f t="shared" ref="M72:M135" ca="1" si="43">G72</f>
        <v>4</v>
      </c>
      <c r="N72" s="1">
        <f t="shared" ref="N72:N135" ca="1" si="44">IF(OR(I72=0,L72=0),1,0)</f>
        <v>0</v>
      </c>
      <c r="O72" s="1">
        <f t="shared" ca="1" si="40"/>
        <v>1</v>
      </c>
      <c r="P72" s="1">
        <f t="shared" ref="P72:P135" ca="1" si="45">GCD(ABS(E72),ABS(F72),ABS(G72))</f>
        <v>4</v>
      </c>
      <c r="Q72" s="1">
        <f t="shared" ref="Q72:Q100" ca="1" si="46">IF(AND(B72&lt;&gt;0,E72&lt;&gt;0,SUM(O72:P72)=2),0,1)</f>
        <v>1</v>
      </c>
      <c r="R72" s="1">
        <f t="shared" ca="1" si="33"/>
        <v>1</v>
      </c>
      <c r="S72" s="1" t="str">
        <f ca="1">IF(R72&lt;&gt;0,"",COUNTIF($R$7:R72,0))</f>
        <v/>
      </c>
    </row>
    <row r="73" spans="1:19">
      <c r="A73" s="1" t="str">
        <f t="shared" ca="1" si="29"/>
        <v/>
      </c>
      <c r="B73" s="7">
        <f t="shared" ca="1" si="34"/>
        <v>3</v>
      </c>
      <c r="C73" s="27">
        <f t="shared" ca="1" si="35"/>
        <v>-1</v>
      </c>
      <c r="D73" s="28">
        <f t="shared" ca="1" si="36"/>
        <v>4</v>
      </c>
      <c r="E73" s="7">
        <f t="shared" ca="1" si="37"/>
        <v>1</v>
      </c>
      <c r="F73" s="27">
        <f t="shared" ca="1" si="38"/>
        <v>0</v>
      </c>
      <c r="G73" s="28">
        <f t="shared" ca="1" si="39"/>
        <v>5</v>
      </c>
      <c r="H73" s="7">
        <f t="shared" ca="1" si="30"/>
        <v>3</v>
      </c>
      <c r="I73" s="27">
        <f t="shared" ca="1" si="31"/>
        <v>-1</v>
      </c>
      <c r="J73" s="28">
        <f t="shared" ca="1" si="32"/>
        <v>4</v>
      </c>
      <c r="K73" s="7" t="str">
        <f t="shared" ca="1" si="41"/>
        <v/>
      </c>
      <c r="L73" s="27">
        <f t="shared" ca="1" si="42"/>
        <v>0</v>
      </c>
      <c r="M73" s="28">
        <f t="shared" ca="1" si="43"/>
        <v>5</v>
      </c>
      <c r="N73" s="1">
        <f t="shared" ca="1" si="44"/>
        <v>1</v>
      </c>
      <c r="O73" s="1">
        <f t="shared" ca="1" si="40"/>
        <v>1</v>
      </c>
      <c r="P73" s="1">
        <f t="shared" ca="1" si="45"/>
        <v>1</v>
      </c>
      <c r="Q73" s="1">
        <f t="shared" ca="1" si="46"/>
        <v>0</v>
      </c>
      <c r="R73" s="1">
        <f t="shared" ca="1" si="33"/>
        <v>1</v>
      </c>
      <c r="S73" s="1" t="str">
        <f ca="1">IF(R73&lt;&gt;0,"",COUNTIF($R$7:R73,0))</f>
        <v/>
      </c>
    </row>
    <row r="74" spans="1:19">
      <c r="A74" s="1">
        <f t="shared" ca="1" si="29"/>
        <v>29</v>
      </c>
      <c r="B74" s="7">
        <f t="shared" ca="1" si="34"/>
        <v>-3</v>
      </c>
      <c r="C74" s="27">
        <f t="shared" ca="1" si="35"/>
        <v>-4</v>
      </c>
      <c r="D74" s="28">
        <f t="shared" ca="1" si="36"/>
        <v>2</v>
      </c>
      <c r="E74" s="7">
        <f t="shared" ca="1" si="37"/>
        <v>1</v>
      </c>
      <c r="F74" s="27">
        <f t="shared" ca="1" si="38"/>
        <v>2</v>
      </c>
      <c r="G74" s="28">
        <f t="shared" ca="1" si="39"/>
        <v>5</v>
      </c>
      <c r="H74" s="7">
        <f t="shared" ca="1" si="30"/>
        <v>-3</v>
      </c>
      <c r="I74" s="27">
        <f t="shared" ca="1" si="31"/>
        <v>-4</v>
      </c>
      <c r="J74" s="28">
        <f t="shared" ca="1" si="32"/>
        <v>2</v>
      </c>
      <c r="K74" s="7" t="str">
        <f t="shared" ca="1" si="41"/>
        <v/>
      </c>
      <c r="L74" s="27" t="str">
        <f t="shared" ca="1" si="42"/>
        <v>+2</v>
      </c>
      <c r="M74" s="28">
        <f t="shared" ca="1" si="43"/>
        <v>5</v>
      </c>
      <c r="N74" s="1">
        <f t="shared" ca="1" si="44"/>
        <v>0</v>
      </c>
      <c r="O74" s="1">
        <f t="shared" ca="1" si="40"/>
        <v>1</v>
      </c>
      <c r="P74" s="1">
        <f t="shared" ca="1" si="45"/>
        <v>1</v>
      </c>
      <c r="Q74" s="1">
        <f t="shared" ca="1" si="46"/>
        <v>0</v>
      </c>
      <c r="R74" s="1">
        <f t="shared" ca="1" si="33"/>
        <v>0</v>
      </c>
      <c r="S74" s="1">
        <f ca="1">IF(R74&lt;&gt;0,"",COUNTIF($R$7:R74,0))</f>
        <v>29</v>
      </c>
    </row>
    <row r="75" spans="1:19">
      <c r="A75" s="1">
        <f t="shared" ca="1" si="29"/>
        <v>30</v>
      </c>
      <c r="B75" s="7">
        <f t="shared" ca="1" si="34"/>
        <v>-1</v>
      </c>
      <c r="C75" s="27">
        <f t="shared" ca="1" si="35"/>
        <v>-4</v>
      </c>
      <c r="D75" s="28">
        <f t="shared" ca="1" si="36"/>
        <v>2</v>
      </c>
      <c r="E75" s="7">
        <f t="shared" ca="1" si="37"/>
        <v>3</v>
      </c>
      <c r="F75" s="27">
        <f t="shared" ca="1" si="38"/>
        <v>2</v>
      </c>
      <c r="G75" s="28">
        <f t="shared" ca="1" si="39"/>
        <v>4</v>
      </c>
      <c r="H75" s="7" t="str">
        <f t="shared" ca="1" si="30"/>
        <v>-</v>
      </c>
      <c r="I75" s="27">
        <f t="shared" ca="1" si="31"/>
        <v>-4</v>
      </c>
      <c r="J75" s="28">
        <f t="shared" ca="1" si="32"/>
        <v>2</v>
      </c>
      <c r="K75" s="7">
        <f t="shared" ca="1" si="41"/>
        <v>3</v>
      </c>
      <c r="L75" s="27" t="str">
        <f t="shared" ca="1" si="42"/>
        <v>+2</v>
      </c>
      <c r="M75" s="28">
        <f t="shared" ca="1" si="43"/>
        <v>4</v>
      </c>
      <c r="N75" s="1">
        <f t="shared" ca="1" si="44"/>
        <v>0</v>
      </c>
      <c r="O75" s="1">
        <f t="shared" ca="1" si="40"/>
        <v>1</v>
      </c>
      <c r="P75" s="1">
        <f t="shared" ca="1" si="45"/>
        <v>1</v>
      </c>
      <c r="Q75" s="1">
        <f t="shared" ca="1" si="46"/>
        <v>0</v>
      </c>
      <c r="R75" s="1">
        <f t="shared" ca="1" si="33"/>
        <v>0</v>
      </c>
      <c r="S75" s="1">
        <f ca="1">IF(R75&lt;&gt;0,"",COUNTIF($R$7:R75,0))</f>
        <v>30</v>
      </c>
    </row>
    <row r="76" spans="1:19">
      <c r="A76" s="1">
        <f t="shared" ca="1" si="29"/>
        <v>31</v>
      </c>
      <c r="B76" s="7">
        <f t="shared" ca="1" si="34"/>
        <v>1</v>
      </c>
      <c r="C76" s="27">
        <f t="shared" ca="1" si="35"/>
        <v>2</v>
      </c>
      <c r="D76" s="28">
        <f t="shared" ca="1" si="36"/>
        <v>4</v>
      </c>
      <c r="E76" s="7">
        <f t="shared" ca="1" si="37"/>
        <v>-1</v>
      </c>
      <c r="F76" s="27">
        <f t="shared" ca="1" si="38"/>
        <v>-2</v>
      </c>
      <c r="G76" s="28">
        <f t="shared" ca="1" si="39"/>
        <v>5</v>
      </c>
      <c r="H76" s="7" t="str">
        <f t="shared" ca="1" si="30"/>
        <v/>
      </c>
      <c r="I76" s="27" t="str">
        <f t="shared" ca="1" si="31"/>
        <v>+2</v>
      </c>
      <c r="J76" s="28">
        <f t="shared" ca="1" si="32"/>
        <v>4</v>
      </c>
      <c r="K76" s="7" t="str">
        <f t="shared" ca="1" si="41"/>
        <v>-</v>
      </c>
      <c r="L76" s="27">
        <f t="shared" ca="1" si="42"/>
        <v>-2</v>
      </c>
      <c r="M76" s="28">
        <f t="shared" ca="1" si="43"/>
        <v>5</v>
      </c>
      <c r="N76" s="1">
        <f t="shared" ca="1" si="44"/>
        <v>0</v>
      </c>
      <c r="O76" s="1">
        <f t="shared" ca="1" si="40"/>
        <v>1</v>
      </c>
      <c r="P76" s="1">
        <f t="shared" ca="1" si="45"/>
        <v>1</v>
      </c>
      <c r="Q76" s="1">
        <f t="shared" ca="1" si="46"/>
        <v>0</v>
      </c>
      <c r="R76" s="1">
        <f t="shared" ca="1" si="33"/>
        <v>0</v>
      </c>
      <c r="S76" s="1">
        <f ca="1">IF(R76&lt;&gt;0,"",COUNTIF($R$7:R76,0))</f>
        <v>31</v>
      </c>
    </row>
    <row r="77" spans="1:19">
      <c r="A77" s="1">
        <f t="shared" ca="1" si="29"/>
        <v>32</v>
      </c>
      <c r="B77" s="7">
        <f t="shared" ca="1" si="34"/>
        <v>1</v>
      </c>
      <c r="C77" s="27">
        <f t="shared" ca="1" si="35"/>
        <v>-3</v>
      </c>
      <c r="D77" s="28">
        <f t="shared" ca="1" si="36"/>
        <v>2</v>
      </c>
      <c r="E77" s="7">
        <f t="shared" ca="1" si="37"/>
        <v>3</v>
      </c>
      <c r="F77" s="27">
        <f t="shared" ca="1" si="38"/>
        <v>-2</v>
      </c>
      <c r="G77" s="28">
        <f t="shared" ca="1" si="39"/>
        <v>4</v>
      </c>
      <c r="H77" s="7" t="str">
        <f t="shared" ca="1" si="30"/>
        <v/>
      </c>
      <c r="I77" s="27">
        <f t="shared" ca="1" si="31"/>
        <v>-3</v>
      </c>
      <c r="J77" s="28">
        <f t="shared" ca="1" si="32"/>
        <v>2</v>
      </c>
      <c r="K77" s="7">
        <f t="shared" ca="1" si="41"/>
        <v>3</v>
      </c>
      <c r="L77" s="27">
        <f t="shared" ca="1" si="42"/>
        <v>-2</v>
      </c>
      <c r="M77" s="28">
        <f t="shared" ca="1" si="43"/>
        <v>4</v>
      </c>
      <c r="N77" s="1">
        <f t="shared" ca="1" si="44"/>
        <v>0</v>
      </c>
      <c r="O77" s="1">
        <f t="shared" ca="1" si="40"/>
        <v>1</v>
      </c>
      <c r="P77" s="1">
        <f t="shared" ca="1" si="45"/>
        <v>1</v>
      </c>
      <c r="Q77" s="1">
        <f t="shared" ca="1" si="46"/>
        <v>0</v>
      </c>
      <c r="R77" s="1">
        <f t="shared" ca="1" si="33"/>
        <v>0</v>
      </c>
      <c r="S77" s="1">
        <f ca="1">IF(R77&lt;&gt;0,"",COUNTIF($R$7:R77,0))</f>
        <v>32</v>
      </c>
    </row>
    <row r="78" spans="1:19">
      <c r="A78" s="1" t="str">
        <f t="shared" ca="1" si="29"/>
        <v/>
      </c>
      <c r="B78" s="7">
        <f t="shared" ca="1" si="34"/>
        <v>2</v>
      </c>
      <c r="C78" s="27">
        <f t="shared" ca="1" si="35"/>
        <v>2</v>
      </c>
      <c r="D78" s="28">
        <f t="shared" ca="1" si="36"/>
        <v>6</v>
      </c>
      <c r="E78" s="7">
        <f t="shared" ca="1" si="37"/>
        <v>1</v>
      </c>
      <c r="F78" s="27">
        <f t="shared" ca="1" si="38"/>
        <v>1</v>
      </c>
      <c r="G78" s="28">
        <f t="shared" ca="1" si="39"/>
        <v>6</v>
      </c>
      <c r="H78" s="7">
        <f t="shared" ca="1" si="30"/>
        <v>2</v>
      </c>
      <c r="I78" s="27" t="str">
        <f t="shared" ca="1" si="31"/>
        <v>+2</v>
      </c>
      <c r="J78" s="28">
        <f t="shared" ca="1" si="32"/>
        <v>6</v>
      </c>
      <c r="K78" s="7" t="str">
        <f t="shared" ca="1" si="41"/>
        <v/>
      </c>
      <c r="L78" s="27" t="str">
        <f t="shared" ca="1" si="42"/>
        <v>+1</v>
      </c>
      <c r="M78" s="28">
        <f t="shared" ca="1" si="43"/>
        <v>6</v>
      </c>
      <c r="N78" s="1">
        <f t="shared" ca="1" si="44"/>
        <v>0</v>
      </c>
      <c r="O78" s="1">
        <f t="shared" ca="1" si="40"/>
        <v>2</v>
      </c>
      <c r="P78" s="1">
        <f t="shared" ca="1" si="45"/>
        <v>1</v>
      </c>
      <c r="Q78" s="1">
        <f t="shared" ca="1" si="46"/>
        <v>1</v>
      </c>
      <c r="R78" s="1">
        <f t="shared" ca="1" si="33"/>
        <v>1</v>
      </c>
      <c r="S78" s="1" t="str">
        <f ca="1">IF(R78&lt;&gt;0,"",COUNTIF($R$7:R78,0))</f>
        <v/>
      </c>
    </row>
    <row r="79" spans="1:19">
      <c r="A79" s="1" t="str">
        <f t="shared" ca="1" si="29"/>
        <v/>
      </c>
      <c r="B79" s="7">
        <f t="shared" ca="1" si="34"/>
        <v>0</v>
      </c>
      <c r="C79" s="27">
        <f t="shared" ca="1" si="35"/>
        <v>4</v>
      </c>
      <c r="D79" s="28">
        <f t="shared" ca="1" si="36"/>
        <v>5</v>
      </c>
      <c r="E79" s="7">
        <f t="shared" ca="1" si="37"/>
        <v>0</v>
      </c>
      <c r="F79" s="27">
        <f t="shared" ca="1" si="38"/>
        <v>-3</v>
      </c>
      <c r="G79" s="28">
        <f t="shared" ca="1" si="39"/>
        <v>4</v>
      </c>
      <c r="H79" s="7">
        <f t="shared" ca="1" si="30"/>
        <v>0</v>
      </c>
      <c r="I79" s="27" t="str">
        <f t="shared" ca="1" si="31"/>
        <v>+4</v>
      </c>
      <c r="J79" s="28">
        <f t="shared" ca="1" si="32"/>
        <v>5</v>
      </c>
      <c r="K79" s="7">
        <f t="shared" ca="1" si="41"/>
        <v>0</v>
      </c>
      <c r="L79" s="27">
        <f t="shared" ca="1" si="42"/>
        <v>-3</v>
      </c>
      <c r="M79" s="28">
        <f t="shared" ca="1" si="43"/>
        <v>4</v>
      </c>
      <c r="N79" s="1">
        <f t="shared" ca="1" si="44"/>
        <v>0</v>
      </c>
      <c r="O79" s="1">
        <f t="shared" ca="1" si="40"/>
        <v>1</v>
      </c>
      <c r="P79" s="1">
        <f t="shared" ca="1" si="45"/>
        <v>1</v>
      </c>
      <c r="Q79" s="1">
        <f t="shared" ca="1" si="46"/>
        <v>1</v>
      </c>
      <c r="R79" s="1">
        <f t="shared" ca="1" si="33"/>
        <v>1</v>
      </c>
      <c r="S79" s="1" t="str">
        <f ca="1">IF(R79&lt;&gt;0,"",COUNTIF($R$7:R79,0))</f>
        <v/>
      </c>
    </row>
    <row r="80" spans="1:19">
      <c r="A80" s="1" t="str">
        <f t="shared" ca="1" si="29"/>
        <v/>
      </c>
      <c r="B80" s="7">
        <f t="shared" ca="1" si="34"/>
        <v>-2</v>
      </c>
      <c r="C80" s="27">
        <f t="shared" ca="1" si="35"/>
        <v>2</v>
      </c>
      <c r="D80" s="28">
        <f t="shared" ca="1" si="36"/>
        <v>4</v>
      </c>
      <c r="E80" s="7">
        <f t="shared" ca="1" si="37"/>
        <v>3</v>
      </c>
      <c r="F80" s="27">
        <f t="shared" ca="1" si="38"/>
        <v>-3</v>
      </c>
      <c r="G80" s="28">
        <f t="shared" ca="1" si="39"/>
        <v>5</v>
      </c>
      <c r="H80" s="7">
        <f t="shared" ca="1" si="30"/>
        <v>-2</v>
      </c>
      <c r="I80" s="27" t="str">
        <f t="shared" ca="1" si="31"/>
        <v>+2</v>
      </c>
      <c r="J80" s="28">
        <f t="shared" ca="1" si="32"/>
        <v>4</v>
      </c>
      <c r="K80" s="7">
        <f t="shared" ca="1" si="41"/>
        <v>3</v>
      </c>
      <c r="L80" s="27">
        <f t="shared" ca="1" si="42"/>
        <v>-3</v>
      </c>
      <c r="M80" s="28">
        <f t="shared" ca="1" si="43"/>
        <v>5</v>
      </c>
      <c r="N80" s="1">
        <f t="shared" ca="1" si="44"/>
        <v>0</v>
      </c>
      <c r="O80" s="1">
        <f t="shared" ca="1" si="40"/>
        <v>2</v>
      </c>
      <c r="P80" s="1">
        <f t="shared" ca="1" si="45"/>
        <v>1</v>
      </c>
      <c r="Q80" s="1">
        <f t="shared" ca="1" si="46"/>
        <v>1</v>
      </c>
      <c r="R80" s="1">
        <f t="shared" ca="1" si="33"/>
        <v>1</v>
      </c>
      <c r="S80" s="1" t="str">
        <f ca="1">IF(R80&lt;&gt;0,"",COUNTIF($R$7:R80,0))</f>
        <v/>
      </c>
    </row>
    <row r="81" spans="1:19">
      <c r="A81" s="1" t="str">
        <f t="shared" ca="1" si="29"/>
        <v/>
      </c>
      <c r="B81" s="7">
        <f t="shared" ca="1" si="34"/>
        <v>-2</v>
      </c>
      <c r="C81" s="27">
        <f t="shared" ca="1" si="35"/>
        <v>2</v>
      </c>
      <c r="D81" s="28">
        <f t="shared" ca="1" si="36"/>
        <v>4</v>
      </c>
      <c r="E81" s="7">
        <f t="shared" ca="1" si="37"/>
        <v>0</v>
      </c>
      <c r="F81" s="27">
        <f t="shared" ca="1" si="38"/>
        <v>-2</v>
      </c>
      <c r="G81" s="28">
        <f t="shared" ca="1" si="39"/>
        <v>2</v>
      </c>
      <c r="H81" s="7">
        <f t="shared" ca="1" si="30"/>
        <v>-2</v>
      </c>
      <c r="I81" s="27" t="str">
        <f t="shared" ca="1" si="31"/>
        <v>+2</v>
      </c>
      <c r="J81" s="28">
        <f t="shared" ca="1" si="32"/>
        <v>4</v>
      </c>
      <c r="K81" s="7">
        <f t="shared" ca="1" si="41"/>
        <v>0</v>
      </c>
      <c r="L81" s="27">
        <f t="shared" ca="1" si="42"/>
        <v>-2</v>
      </c>
      <c r="M81" s="28">
        <f t="shared" ca="1" si="43"/>
        <v>2</v>
      </c>
      <c r="N81" s="1">
        <f t="shared" ca="1" si="44"/>
        <v>0</v>
      </c>
      <c r="O81" s="1">
        <f t="shared" ca="1" si="40"/>
        <v>2</v>
      </c>
      <c r="P81" s="1">
        <f t="shared" ca="1" si="45"/>
        <v>2</v>
      </c>
      <c r="Q81" s="1">
        <f t="shared" ca="1" si="46"/>
        <v>1</v>
      </c>
      <c r="R81" s="1">
        <f t="shared" ca="1" si="33"/>
        <v>1</v>
      </c>
      <c r="S81" s="1" t="str">
        <f ca="1">IF(R81&lt;&gt;0,"",COUNTIF($R$7:R81,0))</f>
        <v/>
      </c>
    </row>
    <row r="82" spans="1:19">
      <c r="A82" s="1">
        <f t="shared" ca="1" si="29"/>
        <v>33</v>
      </c>
      <c r="B82" s="7">
        <f t="shared" ca="1" si="34"/>
        <v>3</v>
      </c>
      <c r="C82" s="27">
        <f t="shared" ca="1" si="35"/>
        <v>-2</v>
      </c>
      <c r="D82" s="28">
        <f t="shared" ca="1" si="36"/>
        <v>5</v>
      </c>
      <c r="E82" s="7">
        <f t="shared" ca="1" si="37"/>
        <v>1</v>
      </c>
      <c r="F82" s="27">
        <f t="shared" ca="1" si="38"/>
        <v>1</v>
      </c>
      <c r="G82" s="28">
        <f t="shared" ca="1" si="39"/>
        <v>3</v>
      </c>
      <c r="H82" s="7">
        <f t="shared" ca="1" si="30"/>
        <v>3</v>
      </c>
      <c r="I82" s="27">
        <f t="shared" ca="1" si="31"/>
        <v>-2</v>
      </c>
      <c r="J82" s="28">
        <f t="shared" ca="1" si="32"/>
        <v>5</v>
      </c>
      <c r="K82" s="7" t="str">
        <f t="shared" ca="1" si="41"/>
        <v/>
      </c>
      <c r="L82" s="27" t="str">
        <f t="shared" ca="1" si="42"/>
        <v>+1</v>
      </c>
      <c r="M82" s="28">
        <f t="shared" ca="1" si="43"/>
        <v>3</v>
      </c>
      <c r="N82" s="1">
        <f t="shared" ca="1" si="44"/>
        <v>0</v>
      </c>
      <c r="O82" s="1">
        <f t="shared" ca="1" si="40"/>
        <v>1</v>
      </c>
      <c r="P82" s="1">
        <f t="shared" ca="1" si="45"/>
        <v>1</v>
      </c>
      <c r="Q82" s="1">
        <f t="shared" ca="1" si="46"/>
        <v>0</v>
      </c>
      <c r="R82" s="1">
        <f t="shared" ca="1" si="33"/>
        <v>0</v>
      </c>
      <c r="S82" s="1">
        <f ca="1">IF(R82&lt;&gt;0,"",COUNTIF($R$7:R82,0))</f>
        <v>33</v>
      </c>
    </row>
    <row r="83" spans="1:19">
      <c r="A83" s="1">
        <f t="shared" ca="1" si="29"/>
        <v>34</v>
      </c>
      <c r="B83" s="7">
        <f t="shared" ca="1" si="34"/>
        <v>-3</v>
      </c>
      <c r="C83" s="27">
        <f t="shared" ca="1" si="35"/>
        <v>-4</v>
      </c>
      <c r="D83" s="28">
        <f t="shared" ca="1" si="36"/>
        <v>4</v>
      </c>
      <c r="E83" s="7">
        <f t="shared" ca="1" si="37"/>
        <v>-3</v>
      </c>
      <c r="F83" s="27">
        <f t="shared" ca="1" si="38"/>
        <v>-3</v>
      </c>
      <c r="G83" s="28">
        <f t="shared" ca="1" si="39"/>
        <v>2</v>
      </c>
      <c r="H83" s="7">
        <f t="shared" ca="1" si="30"/>
        <v>-3</v>
      </c>
      <c r="I83" s="27">
        <f t="shared" ca="1" si="31"/>
        <v>-4</v>
      </c>
      <c r="J83" s="28">
        <f t="shared" ca="1" si="32"/>
        <v>4</v>
      </c>
      <c r="K83" s="7">
        <f t="shared" ca="1" si="41"/>
        <v>-3</v>
      </c>
      <c r="L83" s="27">
        <f t="shared" ca="1" si="42"/>
        <v>-3</v>
      </c>
      <c r="M83" s="28">
        <f t="shared" ca="1" si="43"/>
        <v>2</v>
      </c>
      <c r="N83" s="1">
        <f t="shared" ca="1" si="44"/>
        <v>0</v>
      </c>
      <c r="O83" s="1">
        <f t="shared" ca="1" si="40"/>
        <v>1</v>
      </c>
      <c r="P83" s="1">
        <f t="shared" ca="1" si="45"/>
        <v>1</v>
      </c>
      <c r="Q83" s="1">
        <f t="shared" ca="1" si="46"/>
        <v>0</v>
      </c>
      <c r="R83" s="1">
        <f t="shared" ca="1" si="33"/>
        <v>0</v>
      </c>
      <c r="S83" s="1">
        <f ca="1">IF(R83&lt;&gt;0,"",COUNTIF($R$7:R83,0))</f>
        <v>34</v>
      </c>
    </row>
    <row r="84" spans="1:19">
      <c r="A84" s="1">
        <f t="shared" ca="1" si="29"/>
        <v>35</v>
      </c>
      <c r="B84" s="7">
        <f t="shared" ca="1" si="34"/>
        <v>2</v>
      </c>
      <c r="C84" s="27">
        <f t="shared" ca="1" si="35"/>
        <v>-3</v>
      </c>
      <c r="D84" s="28">
        <f t="shared" ca="1" si="36"/>
        <v>6</v>
      </c>
      <c r="E84" s="7">
        <f t="shared" ca="1" si="37"/>
        <v>1</v>
      </c>
      <c r="F84" s="27">
        <f t="shared" ca="1" si="38"/>
        <v>-2</v>
      </c>
      <c r="G84" s="28">
        <f t="shared" ca="1" si="39"/>
        <v>3</v>
      </c>
      <c r="H84" s="7">
        <f t="shared" ca="1" si="30"/>
        <v>2</v>
      </c>
      <c r="I84" s="27">
        <f t="shared" ca="1" si="31"/>
        <v>-3</v>
      </c>
      <c r="J84" s="28">
        <f t="shared" ca="1" si="32"/>
        <v>6</v>
      </c>
      <c r="K84" s="7" t="str">
        <f t="shared" ca="1" si="41"/>
        <v/>
      </c>
      <c r="L84" s="27">
        <f t="shared" ca="1" si="42"/>
        <v>-2</v>
      </c>
      <c r="M84" s="28">
        <f t="shared" ca="1" si="43"/>
        <v>3</v>
      </c>
      <c r="N84" s="1">
        <f t="shared" ca="1" si="44"/>
        <v>0</v>
      </c>
      <c r="O84" s="1">
        <f t="shared" ca="1" si="40"/>
        <v>1</v>
      </c>
      <c r="P84" s="1">
        <f t="shared" ca="1" si="45"/>
        <v>1</v>
      </c>
      <c r="Q84" s="1">
        <f t="shared" ca="1" si="46"/>
        <v>0</v>
      </c>
      <c r="R84" s="1">
        <f t="shared" ca="1" si="33"/>
        <v>0</v>
      </c>
      <c r="S84" s="1">
        <f ca="1">IF(R84&lt;&gt;0,"",COUNTIF($R$7:R84,0))</f>
        <v>35</v>
      </c>
    </row>
    <row r="85" spans="1:19">
      <c r="A85" s="1">
        <f t="shared" ca="1" si="29"/>
        <v>36</v>
      </c>
      <c r="B85" s="7">
        <f t="shared" ca="1" si="34"/>
        <v>1</v>
      </c>
      <c r="C85" s="27">
        <f t="shared" ca="1" si="35"/>
        <v>4</v>
      </c>
      <c r="D85" s="28">
        <f t="shared" ca="1" si="36"/>
        <v>2</v>
      </c>
      <c r="E85" s="7">
        <f t="shared" ca="1" si="37"/>
        <v>3</v>
      </c>
      <c r="F85" s="27">
        <f t="shared" ca="1" si="38"/>
        <v>-4</v>
      </c>
      <c r="G85" s="28">
        <f t="shared" ca="1" si="39"/>
        <v>6</v>
      </c>
      <c r="H85" s="7" t="str">
        <f t="shared" ca="1" si="30"/>
        <v/>
      </c>
      <c r="I85" s="27" t="str">
        <f t="shared" ca="1" si="31"/>
        <v>+4</v>
      </c>
      <c r="J85" s="28">
        <f t="shared" ca="1" si="32"/>
        <v>2</v>
      </c>
      <c r="K85" s="7">
        <f t="shared" ca="1" si="41"/>
        <v>3</v>
      </c>
      <c r="L85" s="27">
        <f t="shared" ca="1" si="42"/>
        <v>-4</v>
      </c>
      <c r="M85" s="28">
        <f t="shared" ca="1" si="43"/>
        <v>6</v>
      </c>
      <c r="N85" s="1">
        <f t="shared" ca="1" si="44"/>
        <v>0</v>
      </c>
      <c r="O85" s="1">
        <f t="shared" ca="1" si="40"/>
        <v>1</v>
      </c>
      <c r="P85" s="1">
        <f t="shared" ca="1" si="45"/>
        <v>1</v>
      </c>
      <c r="Q85" s="1">
        <f t="shared" ca="1" si="46"/>
        <v>0</v>
      </c>
      <c r="R85" s="1">
        <f t="shared" ca="1" si="33"/>
        <v>0</v>
      </c>
      <c r="S85" s="1">
        <f ca="1">IF(R85&lt;&gt;0,"",COUNTIF($R$7:R85,0))</f>
        <v>36</v>
      </c>
    </row>
    <row r="86" spans="1:19">
      <c r="A86" s="1" t="str">
        <f t="shared" ca="1" si="29"/>
        <v/>
      </c>
      <c r="B86" s="7">
        <f t="shared" ca="1" si="34"/>
        <v>-3</v>
      </c>
      <c r="C86" s="27">
        <f t="shared" ca="1" si="35"/>
        <v>0</v>
      </c>
      <c r="D86" s="28">
        <f t="shared" ca="1" si="36"/>
        <v>5</v>
      </c>
      <c r="E86" s="7">
        <f t="shared" ca="1" si="37"/>
        <v>1</v>
      </c>
      <c r="F86" s="27">
        <f t="shared" ca="1" si="38"/>
        <v>3</v>
      </c>
      <c r="G86" s="28">
        <f t="shared" ca="1" si="39"/>
        <v>2</v>
      </c>
      <c r="H86" s="7">
        <f t="shared" ca="1" si="30"/>
        <v>-3</v>
      </c>
      <c r="I86" s="27">
        <f t="shared" ca="1" si="31"/>
        <v>0</v>
      </c>
      <c r="J86" s="28">
        <f t="shared" ca="1" si="32"/>
        <v>5</v>
      </c>
      <c r="K86" s="7" t="str">
        <f t="shared" ca="1" si="41"/>
        <v/>
      </c>
      <c r="L86" s="27" t="str">
        <f t="shared" ca="1" si="42"/>
        <v>+3</v>
      </c>
      <c r="M86" s="28">
        <f t="shared" ca="1" si="43"/>
        <v>2</v>
      </c>
      <c r="N86" s="1">
        <f t="shared" ca="1" si="44"/>
        <v>1</v>
      </c>
      <c r="O86" s="1">
        <f t="shared" ca="1" si="40"/>
        <v>1</v>
      </c>
      <c r="P86" s="1">
        <f t="shared" ca="1" si="45"/>
        <v>1</v>
      </c>
      <c r="Q86" s="1">
        <f t="shared" ca="1" si="46"/>
        <v>0</v>
      </c>
      <c r="R86" s="1">
        <f t="shared" ca="1" si="33"/>
        <v>1</v>
      </c>
      <c r="S86" s="1" t="str">
        <f ca="1">IF(R86&lt;&gt;0,"",COUNTIF($R$7:R86,0))</f>
        <v/>
      </c>
    </row>
    <row r="87" spans="1:19">
      <c r="A87" s="1">
        <f t="shared" ca="1" si="29"/>
        <v>37</v>
      </c>
      <c r="B87" s="7">
        <f t="shared" ca="1" si="34"/>
        <v>2</v>
      </c>
      <c r="C87" s="27">
        <f t="shared" ca="1" si="35"/>
        <v>-4</v>
      </c>
      <c r="D87" s="28">
        <f t="shared" ca="1" si="36"/>
        <v>5</v>
      </c>
      <c r="E87" s="7">
        <f t="shared" ca="1" si="37"/>
        <v>1</v>
      </c>
      <c r="F87" s="27">
        <f t="shared" ca="1" si="38"/>
        <v>4</v>
      </c>
      <c r="G87" s="28">
        <f t="shared" ca="1" si="39"/>
        <v>4</v>
      </c>
      <c r="H87" s="7">
        <f t="shared" ca="1" si="30"/>
        <v>2</v>
      </c>
      <c r="I87" s="27">
        <f t="shared" ca="1" si="31"/>
        <v>-4</v>
      </c>
      <c r="J87" s="28">
        <f t="shared" ca="1" si="32"/>
        <v>5</v>
      </c>
      <c r="K87" s="7" t="str">
        <f t="shared" ca="1" si="41"/>
        <v/>
      </c>
      <c r="L87" s="27" t="str">
        <f t="shared" ca="1" si="42"/>
        <v>+4</v>
      </c>
      <c r="M87" s="28">
        <f t="shared" ca="1" si="43"/>
        <v>4</v>
      </c>
      <c r="N87" s="1">
        <f t="shared" ca="1" si="44"/>
        <v>0</v>
      </c>
      <c r="O87" s="1">
        <f t="shared" ca="1" si="40"/>
        <v>1</v>
      </c>
      <c r="P87" s="1">
        <f t="shared" ca="1" si="45"/>
        <v>1</v>
      </c>
      <c r="Q87" s="1">
        <f t="shared" ca="1" si="46"/>
        <v>0</v>
      </c>
      <c r="R87" s="1">
        <f t="shared" ca="1" si="33"/>
        <v>0</v>
      </c>
      <c r="S87" s="1">
        <f ca="1">IF(R87&lt;&gt;0,"",COUNTIF($R$7:R87,0))</f>
        <v>37</v>
      </c>
    </row>
    <row r="88" spans="1:19">
      <c r="A88" s="1">
        <f t="shared" ca="1" si="29"/>
        <v>38</v>
      </c>
      <c r="B88" s="7">
        <f t="shared" ca="1" si="34"/>
        <v>-1</v>
      </c>
      <c r="C88" s="27">
        <f t="shared" ca="1" si="35"/>
        <v>-2</v>
      </c>
      <c r="D88" s="28">
        <f t="shared" ca="1" si="36"/>
        <v>2</v>
      </c>
      <c r="E88" s="7">
        <f t="shared" ca="1" si="37"/>
        <v>-1</v>
      </c>
      <c r="F88" s="27">
        <f t="shared" ca="1" si="38"/>
        <v>-4</v>
      </c>
      <c r="G88" s="28">
        <f t="shared" ca="1" si="39"/>
        <v>6</v>
      </c>
      <c r="H88" s="7" t="str">
        <f t="shared" ca="1" si="30"/>
        <v>-</v>
      </c>
      <c r="I88" s="27">
        <f t="shared" ca="1" si="31"/>
        <v>-2</v>
      </c>
      <c r="J88" s="28">
        <f t="shared" ca="1" si="32"/>
        <v>2</v>
      </c>
      <c r="K88" s="7" t="str">
        <f t="shared" ca="1" si="41"/>
        <v>-</v>
      </c>
      <c r="L88" s="27">
        <f t="shared" ca="1" si="42"/>
        <v>-4</v>
      </c>
      <c r="M88" s="28">
        <f t="shared" ca="1" si="43"/>
        <v>6</v>
      </c>
      <c r="N88" s="1">
        <f t="shared" ca="1" si="44"/>
        <v>0</v>
      </c>
      <c r="O88" s="1">
        <f t="shared" ca="1" si="40"/>
        <v>1</v>
      </c>
      <c r="P88" s="1">
        <f t="shared" ca="1" si="45"/>
        <v>1</v>
      </c>
      <c r="Q88" s="1">
        <f t="shared" ca="1" si="46"/>
        <v>0</v>
      </c>
      <c r="R88" s="1">
        <f t="shared" ca="1" si="33"/>
        <v>0</v>
      </c>
      <c r="S88" s="1">
        <f ca="1">IF(R88&lt;&gt;0,"",COUNTIF($R$7:R88,0))</f>
        <v>38</v>
      </c>
    </row>
    <row r="89" spans="1:19">
      <c r="A89" s="1">
        <f t="shared" ca="1" si="29"/>
        <v>39</v>
      </c>
      <c r="B89" s="7">
        <f t="shared" ca="1" si="34"/>
        <v>1</v>
      </c>
      <c r="C89" s="27">
        <f t="shared" ca="1" si="35"/>
        <v>1</v>
      </c>
      <c r="D89" s="28">
        <f t="shared" ca="1" si="36"/>
        <v>5</v>
      </c>
      <c r="E89" s="7">
        <f t="shared" ca="1" si="37"/>
        <v>-3</v>
      </c>
      <c r="F89" s="27">
        <f t="shared" ca="1" si="38"/>
        <v>-2</v>
      </c>
      <c r="G89" s="28">
        <f t="shared" ca="1" si="39"/>
        <v>2</v>
      </c>
      <c r="H89" s="7" t="str">
        <f t="shared" ca="1" si="30"/>
        <v/>
      </c>
      <c r="I89" s="27" t="str">
        <f t="shared" ca="1" si="31"/>
        <v>+1</v>
      </c>
      <c r="J89" s="28">
        <f t="shared" ca="1" si="32"/>
        <v>5</v>
      </c>
      <c r="K89" s="7">
        <f t="shared" ca="1" si="41"/>
        <v>-3</v>
      </c>
      <c r="L89" s="27">
        <f t="shared" ca="1" si="42"/>
        <v>-2</v>
      </c>
      <c r="M89" s="28">
        <f t="shared" ca="1" si="43"/>
        <v>2</v>
      </c>
      <c r="N89" s="1">
        <f t="shared" ca="1" si="44"/>
        <v>0</v>
      </c>
      <c r="O89" s="1">
        <f t="shared" ca="1" si="40"/>
        <v>1</v>
      </c>
      <c r="P89" s="1">
        <f t="shared" ca="1" si="45"/>
        <v>1</v>
      </c>
      <c r="Q89" s="1">
        <f t="shared" ca="1" si="46"/>
        <v>0</v>
      </c>
      <c r="R89" s="1">
        <f t="shared" ca="1" si="33"/>
        <v>0</v>
      </c>
      <c r="S89" s="1">
        <f ca="1">IF(R89&lt;&gt;0,"",COUNTIF($R$7:R89,0))</f>
        <v>39</v>
      </c>
    </row>
    <row r="90" spans="1:19">
      <c r="A90" s="1" t="str">
        <f t="shared" ca="1" si="29"/>
        <v/>
      </c>
      <c r="B90" s="7">
        <f t="shared" ca="1" si="34"/>
        <v>0</v>
      </c>
      <c r="C90" s="27">
        <f t="shared" ca="1" si="35"/>
        <v>-4</v>
      </c>
      <c r="D90" s="28">
        <f t="shared" ca="1" si="36"/>
        <v>2</v>
      </c>
      <c r="E90" s="7">
        <f t="shared" ca="1" si="37"/>
        <v>-2</v>
      </c>
      <c r="F90" s="27">
        <f t="shared" ca="1" si="38"/>
        <v>-4</v>
      </c>
      <c r="G90" s="28">
        <f t="shared" ca="1" si="39"/>
        <v>3</v>
      </c>
      <c r="H90" s="7">
        <f t="shared" ca="1" si="30"/>
        <v>0</v>
      </c>
      <c r="I90" s="27">
        <f t="shared" ca="1" si="31"/>
        <v>-4</v>
      </c>
      <c r="J90" s="28">
        <f t="shared" ca="1" si="32"/>
        <v>2</v>
      </c>
      <c r="K90" s="7">
        <f t="shared" ca="1" si="41"/>
        <v>-2</v>
      </c>
      <c r="L90" s="27">
        <f t="shared" ca="1" si="42"/>
        <v>-4</v>
      </c>
      <c r="M90" s="28">
        <f t="shared" ca="1" si="43"/>
        <v>3</v>
      </c>
      <c r="N90" s="1">
        <f t="shared" ca="1" si="44"/>
        <v>0</v>
      </c>
      <c r="O90" s="1">
        <f t="shared" ca="1" si="40"/>
        <v>2</v>
      </c>
      <c r="P90" s="1">
        <f t="shared" ca="1" si="45"/>
        <v>1</v>
      </c>
      <c r="Q90" s="1">
        <f t="shared" ca="1" si="46"/>
        <v>1</v>
      </c>
      <c r="R90" s="1">
        <f t="shared" ca="1" si="33"/>
        <v>1</v>
      </c>
      <c r="S90" s="1" t="str">
        <f ca="1">IF(R90&lt;&gt;0,"",COUNTIF($R$7:R90,0))</f>
        <v/>
      </c>
    </row>
    <row r="91" spans="1:19">
      <c r="A91" s="1" t="str">
        <f t="shared" ca="1" si="29"/>
        <v/>
      </c>
      <c r="B91" s="7">
        <f t="shared" ca="1" si="34"/>
        <v>-2</v>
      </c>
      <c r="C91" s="27">
        <f t="shared" ca="1" si="35"/>
        <v>4</v>
      </c>
      <c r="D91" s="28">
        <f t="shared" ca="1" si="36"/>
        <v>2</v>
      </c>
      <c r="E91" s="7">
        <f t="shared" ca="1" si="37"/>
        <v>1</v>
      </c>
      <c r="F91" s="27">
        <f t="shared" ca="1" si="38"/>
        <v>-3</v>
      </c>
      <c r="G91" s="28">
        <f t="shared" ca="1" si="39"/>
        <v>2</v>
      </c>
      <c r="H91" s="7">
        <f t="shared" ca="1" si="30"/>
        <v>-2</v>
      </c>
      <c r="I91" s="27" t="str">
        <f t="shared" ca="1" si="31"/>
        <v>+4</v>
      </c>
      <c r="J91" s="28">
        <f t="shared" ca="1" si="32"/>
        <v>2</v>
      </c>
      <c r="K91" s="7" t="str">
        <f t="shared" ca="1" si="41"/>
        <v/>
      </c>
      <c r="L91" s="27">
        <f t="shared" ca="1" si="42"/>
        <v>-3</v>
      </c>
      <c r="M91" s="28">
        <f t="shared" ca="1" si="43"/>
        <v>2</v>
      </c>
      <c r="N91" s="1">
        <f t="shared" ca="1" si="44"/>
        <v>0</v>
      </c>
      <c r="O91" s="1">
        <f t="shared" ca="1" si="40"/>
        <v>2</v>
      </c>
      <c r="P91" s="1">
        <f t="shared" ca="1" si="45"/>
        <v>1</v>
      </c>
      <c r="Q91" s="1">
        <f t="shared" ca="1" si="46"/>
        <v>1</v>
      </c>
      <c r="R91" s="1">
        <f t="shared" ca="1" si="33"/>
        <v>1</v>
      </c>
      <c r="S91" s="1" t="str">
        <f ca="1">IF(R91&lt;&gt;0,"",COUNTIF($R$7:R91,0))</f>
        <v/>
      </c>
    </row>
    <row r="92" spans="1:19">
      <c r="A92" s="1">
        <f t="shared" ca="1" si="29"/>
        <v>40</v>
      </c>
      <c r="B92" s="7">
        <f t="shared" ca="1" si="34"/>
        <v>-1</v>
      </c>
      <c r="C92" s="27">
        <f t="shared" ca="1" si="35"/>
        <v>-4</v>
      </c>
      <c r="D92" s="28">
        <f t="shared" ca="1" si="36"/>
        <v>6</v>
      </c>
      <c r="E92" s="7">
        <f t="shared" ca="1" si="37"/>
        <v>2</v>
      </c>
      <c r="F92" s="27">
        <f t="shared" ca="1" si="38"/>
        <v>-3</v>
      </c>
      <c r="G92" s="28">
        <f t="shared" ca="1" si="39"/>
        <v>4</v>
      </c>
      <c r="H92" s="7" t="str">
        <f t="shared" ca="1" si="30"/>
        <v>-</v>
      </c>
      <c r="I92" s="27">
        <f t="shared" ca="1" si="31"/>
        <v>-4</v>
      </c>
      <c r="J92" s="28">
        <f t="shared" ca="1" si="32"/>
        <v>6</v>
      </c>
      <c r="K92" s="7">
        <f t="shared" ca="1" si="41"/>
        <v>2</v>
      </c>
      <c r="L92" s="27">
        <f t="shared" ca="1" si="42"/>
        <v>-3</v>
      </c>
      <c r="M92" s="28">
        <f t="shared" ca="1" si="43"/>
        <v>4</v>
      </c>
      <c r="N92" s="1">
        <f t="shared" ca="1" si="44"/>
        <v>0</v>
      </c>
      <c r="O92" s="1">
        <f t="shared" ca="1" si="40"/>
        <v>1</v>
      </c>
      <c r="P92" s="1">
        <f t="shared" ca="1" si="45"/>
        <v>1</v>
      </c>
      <c r="Q92" s="1">
        <f t="shared" ca="1" si="46"/>
        <v>0</v>
      </c>
      <c r="R92" s="1">
        <f t="shared" ca="1" si="33"/>
        <v>0</v>
      </c>
      <c r="S92" s="1">
        <f ca="1">IF(R92&lt;&gt;0,"",COUNTIF($R$7:R92,0))</f>
        <v>40</v>
      </c>
    </row>
    <row r="93" spans="1:19">
      <c r="A93" s="1" t="str">
        <f t="shared" ca="1" si="29"/>
        <v/>
      </c>
      <c r="B93" s="7">
        <f t="shared" ca="1" si="34"/>
        <v>0</v>
      </c>
      <c r="C93" s="27">
        <f t="shared" ca="1" si="35"/>
        <v>4</v>
      </c>
      <c r="D93" s="28">
        <f t="shared" ca="1" si="36"/>
        <v>3</v>
      </c>
      <c r="E93" s="7">
        <f t="shared" ca="1" si="37"/>
        <v>-2</v>
      </c>
      <c r="F93" s="27">
        <f t="shared" ca="1" si="38"/>
        <v>-2</v>
      </c>
      <c r="G93" s="28">
        <f t="shared" ca="1" si="39"/>
        <v>4</v>
      </c>
      <c r="H93" s="7">
        <f t="shared" ca="1" si="30"/>
        <v>0</v>
      </c>
      <c r="I93" s="27" t="str">
        <f t="shared" ca="1" si="31"/>
        <v>+4</v>
      </c>
      <c r="J93" s="28">
        <f t="shared" ca="1" si="32"/>
        <v>3</v>
      </c>
      <c r="K93" s="7">
        <f t="shared" ca="1" si="41"/>
        <v>-2</v>
      </c>
      <c r="L93" s="27">
        <f t="shared" ca="1" si="42"/>
        <v>-2</v>
      </c>
      <c r="M93" s="28">
        <f t="shared" ca="1" si="43"/>
        <v>4</v>
      </c>
      <c r="N93" s="1">
        <f t="shared" ca="1" si="44"/>
        <v>0</v>
      </c>
      <c r="O93" s="1">
        <f t="shared" ca="1" si="40"/>
        <v>1</v>
      </c>
      <c r="P93" s="1">
        <f t="shared" ca="1" si="45"/>
        <v>2</v>
      </c>
      <c r="Q93" s="1">
        <f t="shared" ca="1" si="46"/>
        <v>1</v>
      </c>
      <c r="R93" s="1">
        <f t="shared" ca="1" si="33"/>
        <v>1</v>
      </c>
      <c r="S93" s="1" t="str">
        <f ca="1">IF(R93&lt;&gt;0,"",COUNTIF($R$7:R93,0))</f>
        <v/>
      </c>
    </row>
    <row r="94" spans="1:19">
      <c r="A94" s="1" t="str">
        <f t="shared" ca="1" si="29"/>
        <v/>
      </c>
      <c r="B94" s="7">
        <f t="shared" ca="1" si="34"/>
        <v>0</v>
      </c>
      <c r="C94" s="27">
        <f t="shared" ca="1" si="35"/>
        <v>4</v>
      </c>
      <c r="D94" s="28">
        <f t="shared" ca="1" si="36"/>
        <v>6</v>
      </c>
      <c r="E94" s="7">
        <f t="shared" ca="1" si="37"/>
        <v>-1</v>
      </c>
      <c r="F94" s="27">
        <f t="shared" ca="1" si="38"/>
        <v>4</v>
      </c>
      <c r="G94" s="28">
        <f t="shared" ca="1" si="39"/>
        <v>5</v>
      </c>
      <c r="H94" s="7">
        <f t="shared" ca="1" si="30"/>
        <v>0</v>
      </c>
      <c r="I94" s="27" t="str">
        <f t="shared" ca="1" si="31"/>
        <v>+4</v>
      </c>
      <c r="J94" s="28">
        <f t="shared" ca="1" si="32"/>
        <v>6</v>
      </c>
      <c r="K94" s="7" t="str">
        <f t="shared" ca="1" si="41"/>
        <v>-</v>
      </c>
      <c r="L94" s="27" t="str">
        <f t="shared" ca="1" si="42"/>
        <v>+4</v>
      </c>
      <c r="M94" s="28">
        <f t="shared" ca="1" si="43"/>
        <v>5</v>
      </c>
      <c r="N94" s="1">
        <f t="shared" ca="1" si="44"/>
        <v>0</v>
      </c>
      <c r="O94" s="1">
        <f t="shared" ca="1" si="40"/>
        <v>2</v>
      </c>
      <c r="P94" s="1">
        <f t="shared" ca="1" si="45"/>
        <v>1</v>
      </c>
      <c r="Q94" s="1">
        <f t="shared" ca="1" si="46"/>
        <v>1</v>
      </c>
      <c r="R94" s="1">
        <f t="shared" ca="1" si="33"/>
        <v>1</v>
      </c>
      <c r="S94" s="1" t="str">
        <f ca="1">IF(R94&lt;&gt;0,"",COUNTIF($R$7:R94,0))</f>
        <v/>
      </c>
    </row>
    <row r="95" spans="1:19">
      <c r="A95" s="1">
        <f t="shared" ca="1" si="29"/>
        <v>41</v>
      </c>
      <c r="B95" s="7">
        <f t="shared" ca="1" si="34"/>
        <v>-1</v>
      </c>
      <c r="C95" s="27">
        <f t="shared" ca="1" si="35"/>
        <v>1</v>
      </c>
      <c r="D95" s="28">
        <f t="shared" ca="1" si="36"/>
        <v>2</v>
      </c>
      <c r="E95" s="7">
        <f t="shared" ca="1" si="37"/>
        <v>3</v>
      </c>
      <c r="F95" s="27">
        <f t="shared" ca="1" si="38"/>
        <v>2</v>
      </c>
      <c r="G95" s="28">
        <f t="shared" ca="1" si="39"/>
        <v>4</v>
      </c>
      <c r="H95" s="7" t="str">
        <f t="shared" ca="1" si="30"/>
        <v>-</v>
      </c>
      <c r="I95" s="27" t="str">
        <f t="shared" ca="1" si="31"/>
        <v>+1</v>
      </c>
      <c r="J95" s="28">
        <f t="shared" ca="1" si="32"/>
        <v>2</v>
      </c>
      <c r="K95" s="7">
        <f t="shared" ca="1" si="41"/>
        <v>3</v>
      </c>
      <c r="L95" s="27" t="str">
        <f t="shared" ca="1" si="42"/>
        <v>+2</v>
      </c>
      <c r="M95" s="28">
        <f t="shared" ca="1" si="43"/>
        <v>4</v>
      </c>
      <c r="N95" s="1">
        <f t="shared" ca="1" si="44"/>
        <v>0</v>
      </c>
      <c r="O95" s="1">
        <f t="shared" ca="1" si="40"/>
        <v>1</v>
      </c>
      <c r="P95" s="1">
        <f t="shared" ca="1" si="45"/>
        <v>1</v>
      </c>
      <c r="Q95" s="1">
        <f t="shared" ca="1" si="46"/>
        <v>0</v>
      </c>
      <c r="R95" s="1">
        <f t="shared" ca="1" si="33"/>
        <v>0</v>
      </c>
      <c r="S95" s="1">
        <f ca="1">IF(R95&lt;&gt;0,"",COUNTIF($R$7:R95,0))</f>
        <v>41</v>
      </c>
    </row>
    <row r="96" spans="1:19">
      <c r="A96" s="1" t="str">
        <f t="shared" ca="1" si="29"/>
        <v/>
      </c>
      <c r="B96" s="7">
        <f t="shared" ca="1" si="34"/>
        <v>2</v>
      </c>
      <c r="C96" s="27">
        <f t="shared" ca="1" si="35"/>
        <v>4</v>
      </c>
      <c r="D96" s="28">
        <f t="shared" ca="1" si="36"/>
        <v>5</v>
      </c>
      <c r="E96" s="7">
        <f t="shared" ca="1" si="37"/>
        <v>0</v>
      </c>
      <c r="F96" s="27">
        <f t="shared" ca="1" si="38"/>
        <v>1</v>
      </c>
      <c r="G96" s="28">
        <f t="shared" ca="1" si="39"/>
        <v>3</v>
      </c>
      <c r="H96" s="7">
        <f t="shared" ca="1" si="30"/>
        <v>2</v>
      </c>
      <c r="I96" s="27" t="str">
        <f t="shared" ca="1" si="31"/>
        <v>+4</v>
      </c>
      <c r="J96" s="28">
        <f t="shared" ca="1" si="32"/>
        <v>5</v>
      </c>
      <c r="K96" s="7">
        <f t="shared" ca="1" si="41"/>
        <v>0</v>
      </c>
      <c r="L96" s="27" t="str">
        <f t="shared" ca="1" si="42"/>
        <v>+1</v>
      </c>
      <c r="M96" s="28">
        <f t="shared" ca="1" si="43"/>
        <v>3</v>
      </c>
      <c r="N96" s="1">
        <f t="shared" ca="1" si="44"/>
        <v>0</v>
      </c>
      <c r="O96" s="1">
        <f t="shared" ca="1" si="40"/>
        <v>1</v>
      </c>
      <c r="P96" s="1">
        <f t="shared" ca="1" si="45"/>
        <v>1</v>
      </c>
      <c r="Q96" s="1">
        <f t="shared" ca="1" si="46"/>
        <v>1</v>
      </c>
      <c r="R96" s="1">
        <f t="shared" ca="1" si="33"/>
        <v>1</v>
      </c>
      <c r="S96" s="1" t="str">
        <f ca="1">IF(R96&lt;&gt;0,"",COUNTIF($R$7:R96,0))</f>
        <v/>
      </c>
    </row>
    <row r="97" spans="1:19">
      <c r="A97" s="1" t="str">
        <f t="shared" ca="1" si="29"/>
        <v/>
      </c>
      <c r="B97" s="7">
        <f t="shared" ca="1" si="34"/>
        <v>-3</v>
      </c>
      <c r="C97" s="27">
        <f t="shared" ca="1" si="35"/>
        <v>-1</v>
      </c>
      <c r="D97" s="28">
        <f t="shared" ca="1" si="36"/>
        <v>4</v>
      </c>
      <c r="E97" s="7">
        <f t="shared" ca="1" si="37"/>
        <v>0</v>
      </c>
      <c r="F97" s="27">
        <f t="shared" ca="1" si="38"/>
        <v>3</v>
      </c>
      <c r="G97" s="28">
        <f t="shared" ca="1" si="39"/>
        <v>6</v>
      </c>
      <c r="H97" s="7">
        <f t="shared" ca="1" si="30"/>
        <v>-3</v>
      </c>
      <c r="I97" s="27">
        <f t="shared" ca="1" si="31"/>
        <v>-1</v>
      </c>
      <c r="J97" s="28">
        <f t="shared" ca="1" si="32"/>
        <v>4</v>
      </c>
      <c r="K97" s="7">
        <f t="shared" ca="1" si="41"/>
        <v>0</v>
      </c>
      <c r="L97" s="27" t="str">
        <f t="shared" ca="1" si="42"/>
        <v>+3</v>
      </c>
      <c r="M97" s="28">
        <f t="shared" ca="1" si="43"/>
        <v>6</v>
      </c>
      <c r="N97" s="1">
        <f t="shared" ca="1" si="44"/>
        <v>0</v>
      </c>
      <c r="O97" s="1">
        <f t="shared" ca="1" si="40"/>
        <v>1</v>
      </c>
      <c r="P97" s="1">
        <f t="shared" ca="1" si="45"/>
        <v>3</v>
      </c>
      <c r="Q97" s="1">
        <f t="shared" ca="1" si="46"/>
        <v>1</v>
      </c>
      <c r="R97" s="1">
        <f t="shared" ca="1" si="33"/>
        <v>1</v>
      </c>
      <c r="S97" s="1" t="str">
        <f ca="1">IF(R97&lt;&gt;0,"",COUNTIF($R$7:R97,0))</f>
        <v/>
      </c>
    </row>
    <row r="98" spans="1:19">
      <c r="A98" s="1" t="str">
        <f t="shared" ca="1" si="29"/>
        <v/>
      </c>
      <c r="B98" s="7">
        <f t="shared" ca="1" si="34"/>
        <v>1</v>
      </c>
      <c r="C98" s="27">
        <f t="shared" ca="1" si="35"/>
        <v>0</v>
      </c>
      <c r="D98" s="28">
        <f t="shared" ca="1" si="36"/>
        <v>2</v>
      </c>
      <c r="E98" s="7">
        <f t="shared" ca="1" si="37"/>
        <v>-3</v>
      </c>
      <c r="F98" s="27">
        <f t="shared" ca="1" si="38"/>
        <v>3</v>
      </c>
      <c r="G98" s="28">
        <f t="shared" ca="1" si="39"/>
        <v>4</v>
      </c>
      <c r="H98" s="7" t="str">
        <f t="shared" ca="1" si="30"/>
        <v/>
      </c>
      <c r="I98" s="27">
        <f t="shared" ca="1" si="31"/>
        <v>0</v>
      </c>
      <c r="J98" s="28">
        <f t="shared" ca="1" si="32"/>
        <v>2</v>
      </c>
      <c r="K98" s="7">
        <f t="shared" ca="1" si="41"/>
        <v>-3</v>
      </c>
      <c r="L98" s="27" t="str">
        <f t="shared" ca="1" si="42"/>
        <v>+3</v>
      </c>
      <c r="M98" s="28">
        <f t="shared" ca="1" si="43"/>
        <v>4</v>
      </c>
      <c r="N98" s="1">
        <f t="shared" ca="1" si="44"/>
        <v>1</v>
      </c>
      <c r="O98" s="1">
        <f t="shared" ca="1" si="40"/>
        <v>1</v>
      </c>
      <c r="P98" s="1">
        <f t="shared" ca="1" si="45"/>
        <v>1</v>
      </c>
      <c r="Q98" s="1">
        <f t="shared" ca="1" si="46"/>
        <v>0</v>
      </c>
      <c r="R98" s="1">
        <f t="shared" ca="1" si="33"/>
        <v>1</v>
      </c>
      <c r="S98" s="1" t="str">
        <f ca="1">IF(R98&lt;&gt;0,"",COUNTIF($R$7:R98,0))</f>
        <v/>
      </c>
    </row>
    <row r="99" spans="1:19">
      <c r="A99" s="1">
        <f t="shared" ca="1" si="29"/>
        <v>42</v>
      </c>
      <c r="B99" s="7">
        <f t="shared" ca="1" si="34"/>
        <v>-2</v>
      </c>
      <c r="C99" s="27">
        <f t="shared" ca="1" si="35"/>
        <v>-1</v>
      </c>
      <c r="D99" s="28">
        <f t="shared" ca="1" si="36"/>
        <v>3</v>
      </c>
      <c r="E99" s="7">
        <f t="shared" ca="1" si="37"/>
        <v>-1</v>
      </c>
      <c r="F99" s="27">
        <f t="shared" ca="1" si="38"/>
        <v>-4</v>
      </c>
      <c r="G99" s="28">
        <f t="shared" ca="1" si="39"/>
        <v>6</v>
      </c>
      <c r="H99" s="7">
        <f t="shared" ca="1" si="30"/>
        <v>-2</v>
      </c>
      <c r="I99" s="27">
        <f t="shared" ca="1" si="31"/>
        <v>-1</v>
      </c>
      <c r="J99" s="28">
        <f t="shared" ca="1" si="32"/>
        <v>3</v>
      </c>
      <c r="K99" s="7" t="str">
        <f t="shared" ca="1" si="41"/>
        <v>-</v>
      </c>
      <c r="L99" s="27">
        <f t="shared" ca="1" si="42"/>
        <v>-4</v>
      </c>
      <c r="M99" s="28">
        <f t="shared" ca="1" si="43"/>
        <v>6</v>
      </c>
      <c r="N99" s="1">
        <f t="shared" ca="1" si="44"/>
        <v>0</v>
      </c>
      <c r="O99" s="1">
        <f t="shared" ca="1" si="40"/>
        <v>1</v>
      </c>
      <c r="P99" s="1">
        <f t="shared" ca="1" si="45"/>
        <v>1</v>
      </c>
      <c r="Q99" s="1">
        <f t="shared" ca="1" si="46"/>
        <v>0</v>
      </c>
      <c r="R99" s="1">
        <f t="shared" ca="1" si="33"/>
        <v>0</v>
      </c>
      <c r="S99" s="1">
        <f ca="1">IF(R99&lt;&gt;0,"",COUNTIF($R$7:R99,0))</f>
        <v>42</v>
      </c>
    </row>
    <row r="100" spans="1:19">
      <c r="A100" s="1">
        <f t="shared" ca="1" si="29"/>
        <v>43</v>
      </c>
      <c r="B100" s="7">
        <f t="shared" ca="1" si="34"/>
        <v>-2</v>
      </c>
      <c r="C100" s="27">
        <f t="shared" ca="1" si="35"/>
        <v>-1</v>
      </c>
      <c r="D100" s="28">
        <f t="shared" ca="1" si="36"/>
        <v>2</v>
      </c>
      <c r="E100" s="7">
        <f t="shared" ca="1" si="37"/>
        <v>-1</v>
      </c>
      <c r="F100" s="27">
        <f t="shared" ca="1" si="38"/>
        <v>-1</v>
      </c>
      <c r="G100" s="28">
        <f t="shared" ca="1" si="39"/>
        <v>4</v>
      </c>
      <c r="H100" s="7">
        <f t="shared" ca="1" si="30"/>
        <v>-2</v>
      </c>
      <c r="I100" s="27">
        <f t="shared" ca="1" si="31"/>
        <v>-1</v>
      </c>
      <c r="J100" s="28">
        <f t="shared" ca="1" si="32"/>
        <v>2</v>
      </c>
      <c r="K100" s="7" t="str">
        <f t="shared" ca="1" si="41"/>
        <v>-</v>
      </c>
      <c r="L100" s="27">
        <f t="shared" ca="1" si="42"/>
        <v>-1</v>
      </c>
      <c r="M100" s="28">
        <f t="shared" ca="1" si="43"/>
        <v>4</v>
      </c>
      <c r="N100" s="1">
        <f t="shared" ca="1" si="44"/>
        <v>0</v>
      </c>
      <c r="O100" s="1">
        <f t="shared" ca="1" si="40"/>
        <v>1</v>
      </c>
      <c r="P100" s="1">
        <f t="shared" ca="1" si="45"/>
        <v>1</v>
      </c>
      <c r="Q100" s="1">
        <f t="shared" ca="1" si="46"/>
        <v>0</v>
      </c>
      <c r="R100" s="1">
        <f t="shared" ca="1" si="33"/>
        <v>0</v>
      </c>
      <c r="S100" s="1">
        <f ca="1">IF(R100&lt;&gt;0,"",COUNTIF($R$7:R100,0))</f>
        <v>43</v>
      </c>
    </row>
    <row r="101" spans="1:19">
      <c r="A101" s="1">
        <f t="shared" ref="A101:A164" ca="1" si="47">S101</f>
        <v>44</v>
      </c>
      <c r="B101" s="7">
        <f t="shared" ca="1" si="34"/>
        <v>1</v>
      </c>
      <c r="C101" s="27">
        <f t="shared" ca="1" si="35"/>
        <v>4</v>
      </c>
      <c r="D101" s="28">
        <f t="shared" ca="1" si="36"/>
        <v>2</v>
      </c>
      <c r="E101" s="7">
        <f t="shared" ca="1" si="37"/>
        <v>-3</v>
      </c>
      <c r="F101" s="27">
        <f t="shared" ca="1" si="38"/>
        <v>1</v>
      </c>
      <c r="G101" s="28">
        <f t="shared" ca="1" si="39"/>
        <v>5</v>
      </c>
      <c r="H101" s="7" t="str">
        <f t="shared" ref="H101:H164" ca="1" si="48">IF(B101=1,"",IF(B101=-1,"-",B101))</f>
        <v/>
      </c>
      <c r="I101" s="27" t="str">
        <f t="shared" ref="I101:I164" ca="1" si="49">IF(C101&gt;0,"+"&amp;C101,C101)</f>
        <v>+4</v>
      </c>
      <c r="J101" s="28">
        <f t="shared" ref="J101:J164" ca="1" si="50">D101</f>
        <v>2</v>
      </c>
      <c r="K101" s="7">
        <f t="shared" ca="1" si="41"/>
        <v>-3</v>
      </c>
      <c r="L101" s="27" t="str">
        <f t="shared" ca="1" si="42"/>
        <v>+1</v>
      </c>
      <c r="M101" s="28">
        <f t="shared" ca="1" si="43"/>
        <v>5</v>
      </c>
      <c r="N101" s="1">
        <f t="shared" ca="1" si="44"/>
        <v>0</v>
      </c>
      <c r="O101" s="1">
        <f t="shared" ref="O101:O164" ca="1" si="51">GCD(ABS(B101),ABS(C101),ABS(D101))</f>
        <v>1</v>
      </c>
      <c r="P101" s="1">
        <f t="shared" ca="1" si="45"/>
        <v>1</v>
      </c>
      <c r="Q101" s="1">
        <f t="shared" ref="Q101:Q164" ca="1" si="52">IF(AND(B101&lt;&gt;0,E101&lt;&gt;0,SUM(O101:P101)=2),0,1)</f>
        <v>0</v>
      </c>
      <c r="R101" s="1">
        <f t="shared" ref="R101:R164" ca="1" si="53">SUM(N101+Q101)</f>
        <v>0</v>
      </c>
      <c r="S101" s="1">
        <f ca="1">IF(R101&lt;&gt;0,"",COUNTIF($R$7:R101,0))</f>
        <v>44</v>
      </c>
    </row>
    <row r="102" spans="1:19">
      <c r="A102" s="1">
        <f t="shared" ca="1" si="47"/>
        <v>45</v>
      </c>
      <c r="B102" s="7">
        <f t="shared" ca="1" si="34"/>
        <v>2</v>
      </c>
      <c r="C102" s="27">
        <f t="shared" ca="1" si="35"/>
        <v>1</v>
      </c>
      <c r="D102" s="28">
        <f t="shared" ca="1" si="36"/>
        <v>6</v>
      </c>
      <c r="E102" s="7">
        <f t="shared" ca="1" si="37"/>
        <v>-1</v>
      </c>
      <c r="F102" s="27">
        <f t="shared" ca="1" si="38"/>
        <v>-3</v>
      </c>
      <c r="G102" s="28">
        <f t="shared" ca="1" si="39"/>
        <v>6</v>
      </c>
      <c r="H102" s="7">
        <f t="shared" ca="1" si="48"/>
        <v>2</v>
      </c>
      <c r="I102" s="27" t="str">
        <f t="shared" ca="1" si="49"/>
        <v>+1</v>
      </c>
      <c r="J102" s="28">
        <f t="shared" ca="1" si="50"/>
        <v>6</v>
      </c>
      <c r="K102" s="7" t="str">
        <f t="shared" ca="1" si="41"/>
        <v>-</v>
      </c>
      <c r="L102" s="27">
        <f t="shared" ca="1" si="42"/>
        <v>-3</v>
      </c>
      <c r="M102" s="28">
        <f t="shared" ca="1" si="43"/>
        <v>6</v>
      </c>
      <c r="N102" s="1">
        <f t="shared" ca="1" si="44"/>
        <v>0</v>
      </c>
      <c r="O102" s="1">
        <f t="shared" ca="1" si="51"/>
        <v>1</v>
      </c>
      <c r="P102" s="1">
        <f t="shared" ca="1" si="45"/>
        <v>1</v>
      </c>
      <c r="Q102" s="1">
        <f t="shared" ca="1" si="52"/>
        <v>0</v>
      </c>
      <c r="R102" s="1">
        <f t="shared" ca="1" si="53"/>
        <v>0</v>
      </c>
      <c r="S102" s="1">
        <f ca="1">IF(R102&lt;&gt;0,"",COUNTIF($R$7:R102,0))</f>
        <v>45</v>
      </c>
    </row>
    <row r="103" spans="1:19">
      <c r="A103" s="1">
        <f t="shared" ca="1" si="47"/>
        <v>46</v>
      </c>
      <c r="B103" s="7">
        <f t="shared" ca="1" si="34"/>
        <v>-3</v>
      </c>
      <c r="C103" s="27">
        <f t="shared" ca="1" si="35"/>
        <v>4</v>
      </c>
      <c r="D103" s="28">
        <f t="shared" ca="1" si="36"/>
        <v>4</v>
      </c>
      <c r="E103" s="7">
        <f t="shared" ca="1" si="37"/>
        <v>1</v>
      </c>
      <c r="F103" s="27">
        <f t="shared" ca="1" si="38"/>
        <v>2</v>
      </c>
      <c r="G103" s="28">
        <f t="shared" ca="1" si="39"/>
        <v>3</v>
      </c>
      <c r="H103" s="7">
        <f t="shared" ca="1" si="48"/>
        <v>-3</v>
      </c>
      <c r="I103" s="27" t="str">
        <f t="shared" ca="1" si="49"/>
        <v>+4</v>
      </c>
      <c r="J103" s="28">
        <f t="shared" ca="1" si="50"/>
        <v>4</v>
      </c>
      <c r="K103" s="7" t="str">
        <f t="shared" ca="1" si="41"/>
        <v/>
      </c>
      <c r="L103" s="27" t="str">
        <f t="shared" ca="1" si="42"/>
        <v>+2</v>
      </c>
      <c r="M103" s="28">
        <f t="shared" ca="1" si="43"/>
        <v>3</v>
      </c>
      <c r="N103" s="1">
        <f t="shared" ca="1" si="44"/>
        <v>0</v>
      </c>
      <c r="O103" s="1">
        <f t="shared" ca="1" si="51"/>
        <v>1</v>
      </c>
      <c r="P103" s="1">
        <f t="shared" ca="1" si="45"/>
        <v>1</v>
      </c>
      <c r="Q103" s="1">
        <f t="shared" ca="1" si="52"/>
        <v>0</v>
      </c>
      <c r="R103" s="1">
        <f t="shared" ca="1" si="53"/>
        <v>0</v>
      </c>
      <c r="S103" s="1">
        <f ca="1">IF(R103&lt;&gt;0,"",COUNTIF($R$7:R103,0))</f>
        <v>46</v>
      </c>
    </row>
    <row r="104" spans="1:19">
      <c r="A104" s="1" t="str">
        <f t="shared" ca="1" si="47"/>
        <v/>
      </c>
      <c r="B104" s="7">
        <f t="shared" ca="1" si="34"/>
        <v>-3</v>
      </c>
      <c r="C104" s="27">
        <f t="shared" ca="1" si="35"/>
        <v>0</v>
      </c>
      <c r="D104" s="28">
        <f t="shared" ca="1" si="36"/>
        <v>3</v>
      </c>
      <c r="E104" s="7">
        <f t="shared" ca="1" si="37"/>
        <v>1</v>
      </c>
      <c r="F104" s="27">
        <f t="shared" ca="1" si="38"/>
        <v>-2</v>
      </c>
      <c r="G104" s="28">
        <f t="shared" ca="1" si="39"/>
        <v>3</v>
      </c>
      <c r="H104" s="7">
        <f t="shared" ca="1" si="48"/>
        <v>-3</v>
      </c>
      <c r="I104" s="27">
        <f t="shared" ca="1" si="49"/>
        <v>0</v>
      </c>
      <c r="J104" s="28">
        <f t="shared" ca="1" si="50"/>
        <v>3</v>
      </c>
      <c r="K104" s="7" t="str">
        <f t="shared" ca="1" si="41"/>
        <v/>
      </c>
      <c r="L104" s="27">
        <f t="shared" ca="1" si="42"/>
        <v>-2</v>
      </c>
      <c r="M104" s="28">
        <f t="shared" ca="1" si="43"/>
        <v>3</v>
      </c>
      <c r="N104" s="1">
        <f t="shared" ca="1" si="44"/>
        <v>1</v>
      </c>
      <c r="O104" s="1">
        <f t="shared" ca="1" si="51"/>
        <v>3</v>
      </c>
      <c r="P104" s="1">
        <f t="shared" ca="1" si="45"/>
        <v>1</v>
      </c>
      <c r="Q104" s="1">
        <f t="shared" ca="1" si="52"/>
        <v>1</v>
      </c>
      <c r="R104" s="1">
        <f t="shared" ca="1" si="53"/>
        <v>2</v>
      </c>
      <c r="S104" s="1" t="str">
        <f ca="1">IF(R104&lt;&gt;0,"",COUNTIF($R$7:R104,0))</f>
        <v/>
      </c>
    </row>
    <row r="105" spans="1:19">
      <c r="A105" s="1" t="str">
        <f t="shared" ca="1" si="47"/>
        <v/>
      </c>
      <c r="B105" s="7">
        <f t="shared" ca="1" si="34"/>
        <v>3</v>
      </c>
      <c r="C105" s="27">
        <f t="shared" ca="1" si="35"/>
        <v>2</v>
      </c>
      <c r="D105" s="28">
        <f t="shared" ca="1" si="36"/>
        <v>5</v>
      </c>
      <c r="E105" s="7">
        <f t="shared" ca="1" si="37"/>
        <v>0</v>
      </c>
      <c r="F105" s="27">
        <f t="shared" ca="1" si="38"/>
        <v>3</v>
      </c>
      <c r="G105" s="28">
        <f t="shared" ca="1" si="39"/>
        <v>2</v>
      </c>
      <c r="H105" s="7">
        <f t="shared" ca="1" si="48"/>
        <v>3</v>
      </c>
      <c r="I105" s="27" t="str">
        <f t="shared" ca="1" si="49"/>
        <v>+2</v>
      </c>
      <c r="J105" s="28">
        <f t="shared" ca="1" si="50"/>
        <v>5</v>
      </c>
      <c r="K105" s="7">
        <f t="shared" ca="1" si="41"/>
        <v>0</v>
      </c>
      <c r="L105" s="27" t="str">
        <f t="shared" ca="1" si="42"/>
        <v>+3</v>
      </c>
      <c r="M105" s="28">
        <f t="shared" ca="1" si="43"/>
        <v>2</v>
      </c>
      <c r="N105" s="1">
        <f t="shared" ca="1" si="44"/>
        <v>0</v>
      </c>
      <c r="O105" s="1">
        <f t="shared" ca="1" si="51"/>
        <v>1</v>
      </c>
      <c r="P105" s="1">
        <f t="shared" ca="1" si="45"/>
        <v>1</v>
      </c>
      <c r="Q105" s="1">
        <f t="shared" ca="1" si="52"/>
        <v>1</v>
      </c>
      <c r="R105" s="1">
        <f t="shared" ca="1" si="53"/>
        <v>1</v>
      </c>
      <c r="S105" s="1" t="str">
        <f ca="1">IF(R105&lt;&gt;0,"",COUNTIF($R$7:R105,0))</f>
        <v/>
      </c>
    </row>
    <row r="106" spans="1:19">
      <c r="A106" s="1" t="str">
        <f t="shared" ca="1" si="47"/>
        <v/>
      </c>
      <c r="B106" s="7">
        <f t="shared" ca="1" si="34"/>
        <v>0</v>
      </c>
      <c r="C106" s="27">
        <f t="shared" ca="1" si="35"/>
        <v>-1</v>
      </c>
      <c r="D106" s="28">
        <f t="shared" ca="1" si="36"/>
        <v>3</v>
      </c>
      <c r="E106" s="7">
        <f t="shared" ca="1" si="37"/>
        <v>0</v>
      </c>
      <c r="F106" s="27">
        <f t="shared" ca="1" si="38"/>
        <v>-3</v>
      </c>
      <c r="G106" s="28">
        <f t="shared" ca="1" si="39"/>
        <v>6</v>
      </c>
      <c r="H106" s="7">
        <f t="shared" ca="1" si="48"/>
        <v>0</v>
      </c>
      <c r="I106" s="27">
        <f t="shared" ca="1" si="49"/>
        <v>-1</v>
      </c>
      <c r="J106" s="28">
        <f t="shared" ca="1" si="50"/>
        <v>3</v>
      </c>
      <c r="K106" s="7">
        <f t="shared" ca="1" si="41"/>
        <v>0</v>
      </c>
      <c r="L106" s="27">
        <f t="shared" ca="1" si="42"/>
        <v>-3</v>
      </c>
      <c r="M106" s="28">
        <f t="shared" ca="1" si="43"/>
        <v>6</v>
      </c>
      <c r="N106" s="1">
        <f t="shared" ca="1" si="44"/>
        <v>0</v>
      </c>
      <c r="O106" s="1">
        <f t="shared" ca="1" si="51"/>
        <v>1</v>
      </c>
      <c r="P106" s="1">
        <f t="shared" ca="1" si="45"/>
        <v>3</v>
      </c>
      <c r="Q106" s="1">
        <f t="shared" ca="1" si="52"/>
        <v>1</v>
      </c>
      <c r="R106" s="1">
        <f t="shared" ca="1" si="53"/>
        <v>1</v>
      </c>
      <c r="S106" s="1" t="str">
        <f ca="1">IF(R106&lt;&gt;0,"",COUNTIF($R$7:R106,0))</f>
        <v/>
      </c>
    </row>
    <row r="107" spans="1:19">
      <c r="A107" s="1">
        <f t="shared" ca="1" si="47"/>
        <v>47</v>
      </c>
      <c r="B107" s="7">
        <f t="shared" ca="1" si="34"/>
        <v>-1</v>
      </c>
      <c r="C107" s="27">
        <f t="shared" ca="1" si="35"/>
        <v>1</v>
      </c>
      <c r="D107" s="28">
        <f t="shared" ca="1" si="36"/>
        <v>6</v>
      </c>
      <c r="E107" s="7">
        <f t="shared" ca="1" si="37"/>
        <v>3</v>
      </c>
      <c r="F107" s="27">
        <f t="shared" ca="1" si="38"/>
        <v>-3</v>
      </c>
      <c r="G107" s="28">
        <f t="shared" ca="1" si="39"/>
        <v>4</v>
      </c>
      <c r="H107" s="7" t="str">
        <f t="shared" ca="1" si="48"/>
        <v>-</v>
      </c>
      <c r="I107" s="27" t="str">
        <f t="shared" ca="1" si="49"/>
        <v>+1</v>
      </c>
      <c r="J107" s="28">
        <f t="shared" ca="1" si="50"/>
        <v>6</v>
      </c>
      <c r="K107" s="7">
        <f t="shared" ca="1" si="41"/>
        <v>3</v>
      </c>
      <c r="L107" s="27">
        <f t="shared" ca="1" si="42"/>
        <v>-3</v>
      </c>
      <c r="M107" s="28">
        <f t="shared" ca="1" si="43"/>
        <v>4</v>
      </c>
      <c r="N107" s="1">
        <f t="shared" ca="1" si="44"/>
        <v>0</v>
      </c>
      <c r="O107" s="1">
        <f t="shared" ca="1" si="51"/>
        <v>1</v>
      </c>
      <c r="P107" s="1">
        <f t="shared" ca="1" si="45"/>
        <v>1</v>
      </c>
      <c r="Q107" s="1">
        <f t="shared" ca="1" si="52"/>
        <v>0</v>
      </c>
      <c r="R107" s="1">
        <f t="shared" ca="1" si="53"/>
        <v>0</v>
      </c>
      <c r="S107" s="1">
        <f ca="1">IF(R107&lt;&gt;0,"",COUNTIF($R$7:R107,0))</f>
        <v>47</v>
      </c>
    </row>
    <row r="108" spans="1:19">
      <c r="A108" s="1" t="str">
        <f t="shared" ca="1" si="47"/>
        <v/>
      </c>
      <c r="B108" s="7">
        <f t="shared" ca="1" si="34"/>
        <v>-3</v>
      </c>
      <c r="C108" s="27">
        <f t="shared" ca="1" si="35"/>
        <v>0</v>
      </c>
      <c r="D108" s="28">
        <f t="shared" ca="1" si="36"/>
        <v>6</v>
      </c>
      <c r="E108" s="7">
        <f t="shared" ca="1" si="37"/>
        <v>2</v>
      </c>
      <c r="F108" s="27">
        <f t="shared" ca="1" si="38"/>
        <v>4</v>
      </c>
      <c r="G108" s="28">
        <f t="shared" ca="1" si="39"/>
        <v>6</v>
      </c>
      <c r="H108" s="7">
        <f t="shared" ca="1" si="48"/>
        <v>-3</v>
      </c>
      <c r="I108" s="27">
        <f t="shared" ca="1" si="49"/>
        <v>0</v>
      </c>
      <c r="J108" s="28">
        <f t="shared" ca="1" si="50"/>
        <v>6</v>
      </c>
      <c r="K108" s="7">
        <f t="shared" ca="1" si="41"/>
        <v>2</v>
      </c>
      <c r="L108" s="27" t="str">
        <f t="shared" ca="1" si="42"/>
        <v>+4</v>
      </c>
      <c r="M108" s="28">
        <f t="shared" ca="1" si="43"/>
        <v>6</v>
      </c>
      <c r="N108" s="1">
        <f t="shared" ca="1" si="44"/>
        <v>1</v>
      </c>
      <c r="O108" s="1">
        <f t="shared" ca="1" si="51"/>
        <v>3</v>
      </c>
      <c r="P108" s="1">
        <f t="shared" ca="1" si="45"/>
        <v>2</v>
      </c>
      <c r="Q108" s="1">
        <f t="shared" ca="1" si="52"/>
        <v>1</v>
      </c>
      <c r="R108" s="1">
        <f t="shared" ca="1" si="53"/>
        <v>2</v>
      </c>
      <c r="S108" s="1" t="str">
        <f ca="1">IF(R108&lt;&gt;0,"",COUNTIF($R$7:R108,0))</f>
        <v/>
      </c>
    </row>
    <row r="109" spans="1:19">
      <c r="A109" s="1">
        <f t="shared" ca="1" si="47"/>
        <v>48</v>
      </c>
      <c r="B109" s="7">
        <f t="shared" ca="1" si="34"/>
        <v>1</v>
      </c>
      <c r="C109" s="27">
        <f t="shared" ca="1" si="35"/>
        <v>4</v>
      </c>
      <c r="D109" s="28">
        <f t="shared" ca="1" si="36"/>
        <v>3</v>
      </c>
      <c r="E109" s="7">
        <f t="shared" ca="1" si="37"/>
        <v>1</v>
      </c>
      <c r="F109" s="27">
        <f t="shared" ca="1" si="38"/>
        <v>3</v>
      </c>
      <c r="G109" s="28">
        <f t="shared" ca="1" si="39"/>
        <v>2</v>
      </c>
      <c r="H109" s="7" t="str">
        <f t="shared" ca="1" si="48"/>
        <v/>
      </c>
      <c r="I109" s="27" t="str">
        <f t="shared" ca="1" si="49"/>
        <v>+4</v>
      </c>
      <c r="J109" s="28">
        <f t="shared" ca="1" si="50"/>
        <v>3</v>
      </c>
      <c r="K109" s="7" t="str">
        <f t="shared" ca="1" si="41"/>
        <v/>
      </c>
      <c r="L109" s="27" t="str">
        <f t="shared" ca="1" si="42"/>
        <v>+3</v>
      </c>
      <c r="M109" s="28">
        <f t="shared" ca="1" si="43"/>
        <v>2</v>
      </c>
      <c r="N109" s="1">
        <f t="shared" ca="1" si="44"/>
        <v>0</v>
      </c>
      <c r="O109" s="1">
        <f t="shared" ca="1" si="51"/>
        <v>1</v>
      </c>
      <c r="P109" s="1">
        <f t="shared" ca="1" si="45"/>
        <v>1</v>
      </c>
      <c r="Q109" s="1">
        <f t="shared" ca="1" si="52"/>
        <v>0</v>
      </c>
      <c r="R109" s="1">
        <f t="shared" ca="1" si="53"/>
        <v>0</v>
      </c>
      <c r="S109" s="1">
        <f ca="1">IF(R109&lt;&gt;0,"",COUNTIF($R$7:R109,0))</f>
        <v>48</v>
      </c>
    </row>
    <row r="110" spans="1:19">
      <c r="A110" s="1">
        <f t="shared" ca="1" si="47"/>
        <v>49</v>
      </c>
      <c r="B110" s="7">
        <f t="shared" ca="1" si="34"/>
        <v>-3</v>
      </c>
      <c r="C110" s="27">
        <f t="shared" ca="1" si="35"/>
        <v>3</v>
      </c>
      <c r="D110" s="28">
        <f t="shared" ca="1" si="36"/>
        <v>4</v>
      </c>
      <c r="E110" s="7">
        <f t="shared" ca="1" si="37"/>
        <v>3</v>
      </c>
      <c r="F110" s="27">
        <f t="shared" ca="1" si="38"/>
        <v>1</v>
      </c>
      <c r="G110" s="28">
        <f t="shared" ca="1" si="39"/>
        <v>6</v>
      </c>
      <c r="H110" s="7">
        <f t="shared" ca="1" si="48"/>
        <v>-3</v>
      </c>
      <c r="I110" s="27" t="str">
        <f t="shared" ca="1" si="49"/>
        <v>+3</v>
      </c>
      <c r="J110" s="28">
        <f t="shared" ca="1" si="50"/>
        <v>4</v>
      </c>
      <c r="K110" s="7">
        <f t="shared" ca="1" si="41"/>
        <v>3</v>
      </c>
      <c r="L110" s="27" t="str">
        <f t="shared" ca="1" si="42"/>
        <v>+1</v>
      </c>
      <c r="M110" s="28">
        <f t="shared" ca="1" si="43"/>
        <v>6</v>
      </c>
      <c r="N110" s="1">
        <f t="shared" ca="1" si="44"/>
        <v>0</v>
      </c>
      <c r="O110" s="1">
        <f t="shared" ca="1" si="51"/>
        <v>1</v>
      </c>
      <c r="P110" s="1">
        <f t="shared" ca="1" si="45"/>
        <v>1</v>
      </c>
      <c r="Q110" s="1">
        <f t="shared" ca="1" si="52"/>
        <v>0</v>
      </c>
      <c r="R110" s="1">
        <f t="shared" ca="1" si="53"/>
        <v>0</v>
      </c>
      <c r="S110" s="1">
        <f ca="1">IF(R110&lt;&gt;0,"",COUNTIF($R$7:R110,0))</f>
        <v>49</v>
      </c>
    </row>
    <row r="111" spans="1:19">
      <c r="A111" s="1" t="str">
        <f t="shared" ca="1" si="47"/>
        <v/>
      </c>
      <c r="B111" s="7">
        <f t="shared" ca="1" si="34"/>
        <v>0</v>
      </c>
      <c r="C111" s="27">
        <f t="shared" ca="1" si="35"/>
        <v>-3</v>
      </c>
      <c r="D111" s="28">
        <f t="shared" ca="1" si="36"/>
        <v>5</v>
      </c>
      <c r="E111" s="7">
        <f t="shared" ca="1" si="37"/>
        <v>2</v>
      </c>
      <c r="F111" s="27">
        <f t="shared" ca="1" si="38"/>
        <v>-2</v>
      </c>
      <c r="G111" s="28">
        <f t="shared" ca="1" si="39"/>
        <v>4</v>
      </c>
      <c r="H111" s="7">
        <f t="shared" ca="1" si="48"/>
        <v>0</v>
      </c>
      <c r="I111" s="27">
        <f t="shared" ca="1" si="49"/>
        <v>-3</v>
      </c>
      <c r="J111" s="28">
        <f t="shared" ca="1" si="50"/>
        <v>5</v>
      </c>
      <c r="K111" s="7">
        <f t="shared" ca="1" si="41"/>
        <v>2</v>
      </c>
      <c r="L111" s="27">
        <f t="shared" ca="1" si="42"/>
        <v>-2</v>
      </c>
      <c r="M111" s="28">
        <f t="shared" ca="1" si="43"/>
        <v>4</v>
      </c>
      <c r="N111" s="1">
        <f t="shared" ca="1" si="44"/>
        <v>0</v>
      </c>
      <c r="O111" s="1">
        <f t="shared" ca="1" si="51"/>
        <v>1</v>
      </c>
      <c r="P111" s="1">
        <f t="shared" ca="1" si="45"/>
        <v>2</v>
      </c>
      <c r="Q111" s="1">
        <f t="shared" ca="1" si="52"/>
        <v>1</v>
      </c>
      <c r="R111" s="1">
        <f t="shared" ca="1" si="53"/>
        <v>1</v>
      </c>
      <c r="S111" s="1" t="str">
        <f ca="1">IF(R111&lt;&gt;0,"",COUNTIF($R$7:R111,0))</f>
        <v/>
      </c>
    </row>
    <row r="112" spans="1:19">
      <c r="A112" s="1" t="str">
        <f t="shared" ca="1" si="47"/>
        <v/>
      </c>
      <c r="B112" s="7">
        <f t="shared" ca="1" si="34"/>
        <v>1</v>
      </c>
      <c r="C112" s="27">
        <f t="shared" ca="1" si="35"/>
        <v>0</v>
      </c>
      <c r="D112" s="28">
        <f t="shared" ca="1" si="36"/>
        <v>5</v>
      </c>
      <c r="E112" s="7">
        <f t="shared" ca="1" si="37"/>
        <v>-1</v>
      </c>
      <c r="F112" s="27">
        <f t="shared" ca="1" si="38"/>
        <v>3</v>
      </c>
      <c r="G112" s="28">
        <f t="shared" ca="1" si="39"/>
        <v>3</v>
      </c>
      <c r="H112" s="7" t="str">
        <f t="shared" ca="1" si="48"/>
        <v/>
      </c>
      <c r="I112" s="27">
        <f t="shared" ca="1" si="49"/>
        <v>0</v>
      </c>
      <c r="J112" s="28">
        <f t="shared" ca="1" si="50"/>
        <v>5</v>
      </c>
      <c r="K112" s="7" t="str">
        <f t="shared" ca="1" si="41"/>
        <v>-</v>
      </c>
      <c r="L112" s="27" t="str">
        <f t="shared" ca="1" si="42"/>
        <v>+3</v>
      </c>
      <c r="M112" s="28">
        <f t="shared" ca="1" si="43"/>
        <v>3</v>
      </c>
      <c r="N112" s="1">
        <f t="shared" ca="1" si="44"/>
        <v>1</v>
      </c>
      <c r="O112" s="1">
        <f t="shared" ca="1" si="51"/>
        <v>1</v>
      </c>
      <c r="P112" s="1">
        <f t="shared" ca="1" si="45"/>
        <v>1</v>
      </c>
      <c r="Q112" s="1">
        <f t="shared" ca="1" si="52"/>
        <v>0</v>
      </c>
      <c r="R112" s="1">
        <f t="shared" ca="1" si="53"/>
        <v>1</v>
      </c>
      <c r="S112" s="1" t="str">
        <f ca="1">IF(R112&lt;&gt;0,"",COUNTIF($R$7:R112,0))</f>
        <v/>
      </c>
    </row>
    <row r="113" spans="1:19">
      <c r="A113" s="1" t="str">
        <f t="shared" ca="1" si="47"/>
        <v/>
      </c>
      <c r="B113" s="7">
        <f t="shared" ca="1" si="34"/>
        <v>-1</v>
      </c>
      <c r="C113" s="27">
        <f t="shared" ca="1" si="35"/>
        <v>2</v>
      </c>
      <c r="D113" s="28">
        <f t="shared" ca="1" si="36"/>
        <v>6</v>
      </c>
      <c r="E113" s="7">
        <f t="shared" ca="1" si="37"/>
        <v>-3</v>
      </c>
      <c r="F113" s="27">
        <f t="shared" ca="1" si="38"/>
        <v>0</v>
      </c>
      <c r="G113" s="28">
        <f t="shared" ca="1" si="39"/>
        <v>4</v>
      </c>
      <c r="H113" s="7" t="str">
        <f t="shared" ca="1" si="48"/>
        <v>-</v>
      </c>
      <c r="I113" s="27" t="str">
        <f t="shared" ca="1" si="49"/>
        <v>+2</v>
      </c>
      <c r="J113" s="28">
        <f t="shared" ca="1" si="50"/>
        <v>6</v>
      </c>
      <c r="K113" s="7">
        <f t="shared" ca="1" si="41"/>
        <v>-3</v>
      </c>
      <c r="L113" s="27">
        <f t="shared" ca="1" si="42"/>
        <v>0</v>
      </c>
      <c r="M113" s="28">
        <f t="shared" ca="1" si="43"/>
        <v>4</v>
      </c>
      <c r="N113" s="1">
        <f t="shared" ca="1" si="44"/>
        <v>1</v>
      </c>
      <c r="O113" s="1">
        <f t="shared" ca="1" si="51"/>
        <v>1</v>
      </c>
      <c r="P113" s="1">
        <f t="shared" ca="1" si="45"/>
        <v>1</v>
      </c>
      <c r="Q113" s="1">
        <f t="shared" ca="1" si="52"/>
        <v>0</v>
      </c>
      <c r="R113" s="1">
        <f t="shared" ca="1" si="53"/>
        <v>1</v>
      </c>
      <c r="S113" s="1" t="str">
        <f ca="1">IF(R113&lt;&gt;0,"",COUNTIF($R$7:R113,0))</f>
        <v/>
      </c>
    </row>
    <row r="114" spans="1:19">
      <c r="A114" s="1" t="str">
        <f t="shared" ca="1" si="47"/>
        <v/>
      </c>
      <c r="B114" s="7">
        <f t="shared" ca="1" si="34"/>
        <v>3</v>
      </c>
      <c r="C114" s="27">
        <f t="shared" ca="1" si="35"/>
        <v>3</v>
      </c>
      <c r="D114" s="28">
        <f t="shared" ca="1" si="36"/>
        <v>6</v>
      </c>
      <c r="E114" s="7">
        <f t="shared" ca="1" si="37"/>
        <v>0</v>
      </c>
      <c r="F114" s="27">
        <f t="shared" ca="1" si="38"/>
        <v>-3</v>
      </c>
      <c r="G114" s="28">
        <f t="shared" ca="1" si="39"/>
        <v>6</v>
      </c>
      <c r="H114" s="7">
        <f t="shared" ca="1" si="48"/>
        <v>3</v>
      </c>
      <c r="I114" s="27" t="str">
        <f t="shared" ca="1" si="49"/>
        <v>+3</v>
      </c>
      <c r="J114" s="28">
        <f t="shared" ca="1" si="50"/>
        <v>6</v>
      </c>
      <c r="K114" s="7">
        <f t="shared" ca="1" si="41"/>
        <v>0</v>
      </c>
      <c r="L114" s="27">
        <f t="shared" ca="1" si="42"/>
        <v>-3</v>
      </c>
      <c r="M114" s="28">
        <f t="shared" ca="1" si="43"/>
        <v>6</v>
      </c>
      <c r="N114" s="1">
        <f t="shared" ca="1" si="44"/>
        <v>0</v>
      </c>
      <c r="O114" s="1">
        <f t="shared" ca="1" si="51"/>
        <v>3</v>
      </c>
      <c r="P114" s="1">
        <f t="shared" ca="1" si="45"/>
        <v>3</v>
      </c>
      <c r="Q114" s="1">
        <f t="shared" ca="1" si="52"/>
        <v>1</v>
      </c>
      <c r="R114" s="1">
        <f t="shared" ca="1" si="53"/>
        <v>1</v>
      </c>
      <c r="S114" s="1" t="str">
        <f ca="1">IF(R114&lt;&gt;0,"",COUNTIF($R$7:R114,0))</f>
        <v/>
      </c>
    </row>
    <row r="115" spans="1:19">
      <c r="A115" s="1">
        <f t="shared" ca="1" si="47"/>
        <v>50</v>
      </c>
      <c r="B115" s="7">
        <f t="shared" ca="1" si="34"/>
        <v>2</v>
      </c>
      <c r="C115" s="27">
        <f t="shared" ca="1" si="35"/>
        <v>-3</v>
      </c>
      <c r="D115" s="28">
        <f t="shared" ca="1" si="36"/>
        <v>3</v>
      </c>
      <c r="E115" s="7">
        <f t="shared" ca="1" si="37"/>
        <v>3</v>
      </c>
      <c r="F115" s="27">
        <f t="shared" ca="1" si="38"/>
        <v>2</v>
      </c>
      <c r="G115" s="28">
        <f t="shared" ca="1" si="39"/>
        <v>4</v>
      </c>
      <c r="H115" s="7">
        <f t="shared" ca="1" si="48"/>
        <v>2</v>
      </c>
      <c r="I115" s="27">
        <f t="shared" ca="1" si="49"/>
        <v>-3</v>
      </c>
      <c r="J115" s="28">
        <f t="shared" ca="1" si="50"/>
        <v>3</v>
      </c>
      <c r="K115" s="7">
        <f t="shared" ca="1" si="41"/>
        <v>3</v>
      </c>
      <c r="L115" s="27" t="str">
        <f t="shared" ca="1" si="42"/>
        <v>+2</v>
      </c>
      <c r="M115" s="28">
        <f t="shared" ca="1" si="43"/>
        <v>4</v>
      </c>
      <c r="N115" s="1">
        <f t="shared" ca="1" si="44"/>
        <v>0</v>
      </c>
      <c r="O115" s="1">
        <f t="shared" ca="1" si="51"/>
        <v>1</v>
      </c>
      <c r="P115" s="1">
        <f t="shared" ca="1" si="45"/>
        <v>1</v>
      </c>
      <c r="Q115" s="1">
        <f t="shared" ca="1" si="52"/>
        <v>0</v>
      </c>
      <c r="R115" s="1">
        <f t="shared" ca="1" si="53"/>
        <v>0</v>
      </c>
      <c r="S115" s="1">
        <f ca="1">IF(R115&lt;&gt;0,"",COUNTIF($R$7:R115,0))</f>
        <v>50</v>
      </c>
    </row>
    <row r="116" spans="1:19">
      <c r="A116" s="1">
        <f t="shared" ca="1" si="47"/>
        <v>51</v>
      </c>
      <c r="B116" s="7">
        <f t="shared" ca="1" si="34"/>
        <v>-2</v>
      </c>
      <c r="C116" s="27">
        <f t="shared" ca="1" si="35"/>
        <v>3</v>
      </c>
      <c r="D116" s="28">
        <f t="shared" ca="1" si="36"/>
        <v>2</v>
      </c>
      <c r="E116" s="7">
        <f t="shared" ca="1" si="37"/>
        <v>1</v>
      </c>
      <c r="F116" s="27">
        <f t="shared" ca="1" si="38"/>
        <v>2</v>
      </c>
      <c r="G116" s="28">
        <f t="shared" ca="1" si="39"/>
        <v>2</v>
      </c>
      <c r="H116" s="7">
        <f t="shared" ca="1" si="48"/>
        <v>-2</v>
      </c>
      <c r="I116" s="27" t="str">
        <f t="shared" ca="1" si="49"/>
        <v>+3</v>
      </c>
      <c r="J116" s="28">
        <f t="shared" ca="1" si="50"/>
        <v>2</v>
      </c>
      <c r="K116" s="7" t="str">
        <f t="shared" ca="1" si="41"/>
        <v/>
      </c>
      <c r="L116" s="27" t="str">
        <f t="shared" ca="1" si="42"/>
        <v>+2</v>
      </c>
      <c r="M116" s="28">
        <f t="shared" ca="1" si="43"/>
        <v>2</v>
      </c>
      <c r="N116" s="1">
        <f t="shared" ca="1" si="44"/>
        <v>0</v>
      </c>
      <c r="O116" s="1">
        <f t="shared" ca="1" si="51"/>
        <v>1</v>
      </c>
      <c r="P116" s="1">
        <f t="shared" ca="1" si="45"/>
        <v>1</v>
      </c>
      <c r="Q116" s="1">
        <f t="shared" ca="1" si="52"/>
        <v>0</v>
      </c>
      <c r="R116" s="1">
        <f t="shared" ca="1" si="53"/>
        <v>0</v>
      </c>
      <c r="S116" s="1">
        <f ca="1">IF(R116&lt;&gt;0,"",COUNTIF($R$7:R116,0))</f>
        <v>51</v>
      </c>
    </row>
    <row r="117" spans="1:19">
      <c r="A117" s="1">
        <f t="shared" ca="1" si="47"/>
        <v>52</v>
      </c>
      <c r="B117" s="7">
        <f t="shared" ca="1" si="34"/>
        <v>3</v>
      </c>
      <c r="C117" s="27">
        <f t="shared" ca="1" si="35"/>
        <v>2</v>
      </c>
      <c r="D117" s="28">
        <f t="shared" ca="1" si="36"/>
        <v>2</v>
      </c>
      <c r="E117" s="7">
        <f t="shared" ca="1" si="37"/>
        <v>-3</v>
      </c>
      <c r="F117" s="27">
        <f t="shared" ca="1" si="38"/>
        <v>-4</v>
      </c>
      <c r="G117" s="28">
        <f t="shared" ca="1" si="39"/>
        <v>6</v>
      </c>
      <c r="H117" s="7">
        <f t="shared" ca="1" si="48"/>
        <v>3</v>
      </c>
      <c r="I117" s="27" t="str">
        <f t="shared" ca="1" si="49"/>
        <v>+2</v>
      </c>
      <c r="J117" s="28">
        <f t="shared" ca="1" si="50"/>
        <v>2</v>
      </c>
      <c r="K117" s="7">
        <f t="shared" ca="1" si="41"/>
        <v>-3</v>
      </c>
      <c r="L117" s="27">
        <f t="shared" ca="1" si="42"/>
        <v>-4</v>
      </c>
      <c r="M117" s="28">
        <f t="shared" ca="1" si="43"/>
        <v>6</v>
      </c>
      <c r="N117" s="1">
        <f t="shared" ca="1" si="44"/>
        <v>0</v>
      </c>
      <c r="O117" s="1">
        <f t="shared" ca="1" si="51"/>
        <v>1</v>
      </c>
      <c r="P117" s="1">
        <f t="shared" ca="1" si="45"/>
        <v>1</v>
      </c>
      <c r="Q117" s="1">
        <f t="shared" ca="1" si="52"/>
        <v>0</v>
      </c>
      <c r="R117" s="1">
        <f t="shared" ca="1" si="53"/>
        <v>0</v>
      </c>
      <c r="S117" s="1">
        <f ca="1">IF(R117&lt;&gt;0,"",COUNTIF($R$7:R117,0))</f>
        <v>52</v>
      </c>
    </row>
    <row r="118" spans="1:19">
      <c r="A118" s="1" t="str">
        <f t="shared" ca="1" si="47"/>
        <v/>
      </c>
      <c r="B118" s="7">
        <f t="shared" ca="1" si="34"/>
        <v>1</v>
      </c>
      <c r="C118" s="27">
        <f t="shared" ca="1" si="35"/>
        <v>4</v>
      </c>
      <c r="D118" s="28">
        <f t="shared" ca="1" si="36"/>
        <v>2</v>
      </c>
      <c r="E118" s="7">
        <f t="shared" ca="1" si="37"/>
        <v>3</v>
      </c>
      <c r="F118" s="27">
        <f t="shared" ca="1" si="38"/>
        <v>0</v>
      </c>
      <c r="G118" s="28">
        <f t="shared" ca="1" si="39"/>
        <v>6</v>
      </c>
      <c r="H118" s="7" t="str">
        <f t="shared" ca="1" si="48"/>
        <v/>
      </c>
      <c r="I118" s="27" t="str">
        <f t="shared" ca="1" si="49"/>
        <v>+4</v>
      </c>
      <c r="J118" s="28">
        <f t="shared" ca="1" si="50"/>
        <v>2</v>
      </c>
      <c r="K118" s="7">
        <f t="shared" ca="1" si="41"/>
        <v>3</v>
      </c>
      <c r="L118" s="27">
        <f t="shared" ca="1" si="42"/>
        <v>0</v>
      </c>
      <c r="M118" s="28">
        <f t="shared" ca="1" si="43"/>
        <v>6</v>
      </c>
      <c r="N118" s="1">
        <f t="shared" ca="1" si="44"/>
        <v>1</v>
      </c>
      <c r="O118" s="1">
        <f t="shared" ca="1" si="51"/>
        <v>1</v>
      </c>
      <c r="P118" s="1">
        <f t="shared" ca="1" si="45"/>
        <v>3</v>
      </c>
      <c r="Q118" s="1">
        <f t="shared" ca="1" si="52"/>
        <v>1</v>
      </c>
      <c r="R118" s="1">
        <f t="shared" ca="1" si="53"/>
        <v>2</v>
      </c>
      <c r="S118" s="1" t="str">
        <f ca="1">IF(R118&lt;&gt;0,"",COUNTIF($R$7:R118,0))</f>
        <v/>
      </c>
    </row>
    <row r="119" spans="1:19">
      <c r="A119" s="1">
        <f t="shared" ca="1" si="47"/>
        <v>53</v>
      </c>
      <c r="B119" s="7">
        <f t="shared" ca="1" si="34"/>
        <v>-2</v>
      </c>
      <c r="C119" s="27">
        <f t="shared" ca="1" si="35"/>
        <v>1</v>
      </c>
      <c r="D119" s="28">
        <f t="shared" ca="1" si="36"/>
        <v>3</v>
      </c>
      <c r="E119" s="7">
        <f t="shared" ca="1" si="37"/>
        <v>1</v>
      </c>
      <c r="F119" s="27">
        <f t="shared" ca="1" si="38"/>
        <v>3</v>
      </c>
      <c r="G119" s="28">
        <f t="shared" ca="1" si="39"/>
        <v>6</v>
      </c>
      <c r="H119" s="7">
        <f t="shared" ca="1" si="48"/>
        <v>-2</v>
      </c>
      <c r="I119" s="27" t="str">
        <f t="shared" ca="1" si="49"/>
        <v>+1</v>
      </c>
      <c r="J119" s="28">
        <f t="shared" ca="1" si="50"/>
        <v>3</v>
      </c>
      <c r="K119" s="7" t="str">
        <f t="shared" ca="1" si="41"/>
        <v/>
      </c>
      <c r="L119" s="27" t="str">
        <f t="shared" ca="1" si="42"/>
        <v>+3</v>
      </c>
      <c r="M119" s="28">
        <f t="shared" ca="1" si="43"/>
        <v>6</v>
      </c>
      <c r="N119" s="1">
        <f t="shared" ca="1" si="44"/>
        <v>0</v>
      </c>
      <c r="O119" s="1">
        <f t="shared" ca="1" si="51"/>
        <v>1</v>
      </c>
      <c r="P119" s="1">
        <f t="shared" ca="1" si="45"/>
        <v>1</v>
      </c>
      <c r="Q119" s="1">
        <f t="shared" ca="1" si="52"/>
        <v>0</v>
      </c>
      <c r="R119" s="1">
        <f t="shared" ca="1" si="53"/>
        <v>0</v>
      </c>
      <c r="S119" s="1">
        <f ca="1">IF(R119&lt;&gt;0,"",COUNTIF($R$7:R119,0))</f>
        <v>53</v>
      </c>
    </row>
    <row r="120" spans="1:19">
      <c r="A120" s="1" t="str">
        <f t="shared" ca="1" si="47"/>
        <v/>
      </c>
      <c r="B120" s="7">
        <f t="shared" ca="1" si="34"/>
        <v>3</v>
      </c>
      <c r="C120" s="27">
        <f t="shared" ca="1" si="35"/>
        <v>4</v>
      </c>
      <c r="D120" s="28">
        <f t="shared" ca="1" si="36"/>
        <v>2</v>
      </c>
      <c r="E120" s="7">
        <f t="shared" ca="1" si="37"/>
        <v>-2</v>
      </c>
      <c r="F120" s="27">
        <f t="shared" ca="1" si="38"/>
        <v>-2</v>
      </c>
      <c r="G120" s="28">
        <f t="shared" ca="1" si="39"/>
        <v>4</v>
      </c>
      <c r="H120" s="7">
        <f t="shared" ca="1" si="48"/>
        <v>3</v>
      </c>
      <c r="I120" s="27" t="str">
        <f t="shared" ca="1" si="49"/>
        <v>+4</v>
      </c>
      <c r="J120" s="28">
        <f t="shared" ca="1" si="50"/>
        <v>2</v>
      </c>
      <c r="K120" s="7">
        <f t="shared" ca="1" si="41"/>
        <v>-2</v>
      </c>
      <c r="L120" s="27">
        <f t="shared" ca="1" si="42"/>
        <v>-2</v>
      </c>
      <c r="M120" s="28">
        <f t="shared" ca="1" si="43"/>
        <v>4</v>
      </c>
      <c r="N120" s="1">
        <f t="shared" ca="1" si="44"/>
        <v>0</v>
      </c>
      <c r="O120" s="1">
        <f t="shared" ca="1" si="51"/>
        <v>1</v>
      </c>
      <c r="P120" s="1">
        <f t="shared" ca="1" si="45"/>
        <v>2</v>
      </c>
      <c r="Q120" s="1">
        <f t="shared" ca="1" si="52"/>
        <v>1</v>
      </c>
      <c r="R120" s="1">
        <f t="shared" ca="1" si="53"/>
        <v>1</v>
      </c>
      <c r="S120" s="1" t="str">
        <f ca="1">IF(R120&lt;&gt;0,"",COUNTIF($R$7:R120,0))</f>
        <v/>
      </c>
    </row>
    <row r="121" spans="1:19">
      <c r="A121" s="1">
        <f t="shared" ca="1" si="47"/>
        <v>54</v>
      </c>
      <c r="B121" s="7">
        <f t="shared" ca="1" si="34"/>
        <v>2</v>
      </c>
      <c r="C121" s="27">
        <f t="shared" ca="1" si="35"/>
        <v>2</v>
      </c>
      <c r="D121" s="28">
        <f t="shared" ca="1" si="36"/>
        <v>5</v>
      </c>
      <c r="E121" s="7">
        <f t="shared" ca="1" si="37"/>
        <v>-1</v>
      </c>
      <c r="F121" s="27">
        <f t="shared" ca="1" si="38"/>
        <v>3</v>
      </c>
      <c r="G121" s="28">
        <f t="shared" ca="1" si="39"/>
        <v>2</v>
      </c>
      <c r="H121" s="7">
        <f t="shared" ca="1" si="48"/>
        <v>2</v>
      </c>
      <c r="I121" s="27" t="str">
        <f t="shared" ca="1" si="49"/>
        <v>+2</v>
      </c>
      <c r="J121" s="28">
        <f t="shared" ca="1" si="50"/>
        <v>5</v>
      </c>
      <c r="K121" s="7" t="str">
        <f t="shared" ca="1" si="41"/>
        <v>-</v>
      </c>
      <c r="L121" s="27" t="str">
        <f t="shared" ca="1" si="42"/>
        <v>+3</v>
      </c>
      <c r="M121" s="28">
        <f t="shared" ca="1" si="43"/>
        <v>2</v>
      </c>
      <c r="N121" s="1">
        <f t="shared" ca="1" si="44"/>
        <v>0</v>
      </c>
      <c r="O121" s="1">
        <f t="shared" ca="1" si="51"/>
        <v>1</v>
      </c>
      <c r="P121" s="1">
        <f t="shared" ca="1" si="45"/>
        <v>1</v>
      </c>
      <c r="Q121" s="1">
        <f t="shared" ca="1" si="52"/>
        <v>0</v>
      </c>
      <c r="R121" s="1">
        <f t="shared" ca="1" si="53"/>
        <v>0</v>
      </c>
      <c r="S121" s="1">
        <f ca="1">IF(R121&lt;&gt;0,"",COUNTIF($R$7:R121,0))</f>
        <v>54</v>
      </c>
    </row>
    <row r="122" spans="1:19">
      <c r="A122" s="1">
        <f t="shared" ca="1" si="47"/>
        <v>55</v>
      </c>
      <c r="B122" s="7">
        <f t="shared" ca="1" si="34"/>
        <v>1</v>
      </c>
      <c r="C122" s="27">
        <f t="shared" ca="1" si="35"/>
        <v>-4</v>
      </c>
      <c r="D122" s="28">
        <f t="shared" ca="1" si="36"/>
        <v>3</v>
      </c>
      <c r="E122" s="7">
        <f t="shared" ca="1" si="37"/>
        <v>-2</v>
      </c>
      <c r="F122" s="27">
        <f t="shared" ca="1" si="38"/>
        <v>-1</v>
      </c>
      <c r="G122" s="28">
        <f t="shared" ca="1" si="39"/>
        <v>6</v>
      </c>
      <c r="H122" s="7" t="str">
        <f t="shared" ca="1" si="48"/>
        <v/>
      </c>
      <c r="I122" s="27">
        <f t="shared" ca="1" si="49"/>
        <v>-4</v>
      </c>
      <c r="J122" s="28">
        <f t="shared" ca="1" si="50"/>
        <v>3</v>
      </c>
      <c r="K122" s="7">
        <f t="shared" ca="1" si="41"/>
        <v>-2</v>
      </c>
      <c r="L122" s="27">
        <f t="shared" ca="1" si="42"/>
        <v>-1</v>
      </c>
      <c r="M122" s="28">
        <f t="shared" ca="1" si="43"/>
        <v>6</v>
      </c>
      <c r="N122" s="1">
        <f t="shared" ca="1" si="44"/>
        <v>0</v>
      </c>
      <c r="O122" s="1">
        <f t="shared" ca="1" si="51"/>
        <v>1</v>
      </c>
      <c r="P122" s="1">
        <f t="shared" ca="1" si="45"/>
        <v>1</v>
      </c>
      <c r="Q122" s="1">
        <f t="shared" ca="1" si="52"/>
        <v>0</v>
      </c>
      <c r="R122" s="1">
        <f t="shared" ca="1" si="53"/>
        <v>0</v>
      </c>
      <c r="S122" s="1">
        <f ca="1">IF(R122&lt;&gt;0,"",COUNTIF($R$7:R122,0))</f>
        <v>55</v>
      </c>
    </row>
    <row r="123" spans="1:19">
      <c r="A123" s="1" t="str">
        <f t="shared" ca="1" si="47"/>
        <v/>
      </c>
      <c r="B123" s="7">
        <f t="shared" ca="1" si="34"/>
        <v>1</v>
      </c>
      <c r="C123" s="27">
        <f t="shared" ca="1" si="35"/>
        <v>1</v>
      </c>
      <c r="D123" s="28">
        <f t="shared" ca="1" si="36"/>
        <v>4</v>
      </c>
      <c r="E123" s="7">
        <f t="shared" ca="1" si="37"/>
        <v>0</v>
      </c>
      <c r="F123" s="27">
        <f t="shared" ca="1" si="38"/>
        <v>-2</v>
      </c>
      <c r="G123" s="28">
        <f t="shared" ca="1" si="39"/>
        <v>5</v>
      </c>
      <c r="H123" s="7" t="str">
        <f t="shared" ca="1" si="48"/>
        <v/>
      </c>
      <c r="I123" s="27" t="str">
        <f t="shared" ca="1" si="49"/>
        <v>+1</v>
      </c>
      <c r="J123" s="28">
        <f t="shared" ca="1" si="50"/>
        <v>4</v>
      </c>
      <c r="K123" s="7">
        <f t="shared" ca="1" si="41"/>
        <v>0</v>
      </c>
      <c r="L123" s="27">
        <f t="shared" ca="1" si="42"/>
        <v>-2</v>
      </c>
      <c r="M123" s="28">
        <f t="shared" ca="1" si="43"/>
        <v>5</v>
      </c>
      <c r="N123" s="1">
        <f t="shared" ca="1" si="44"/>
        <v>0</v>
      </c>
      <c r="O123" s="1">
        <f t="shared" ca="1" si="51"/>
        <v>1</v>
      </c>
      <c r="P123" s="1">
        <f t="shared" ca="1" si="45"/>
        <v>1</v>
      </c>
      <c r="Q123" s="1">
        <f t="shared" ca="1" si="52"/>
        <v>1</v>
      </c>
      <c r="R123" s="1">
        <f t="shared" ca="1" si="53"/>
        <v>1</v>
      </c>
      <c r="S123" s="1" t="str">
        <f ca="1">IF(R123&lt;&gt;0,"",COUNTIF($R$7:R123,0))</f>
        <v/>
      </c>
    </row>
    <row r="124" spans="1:19">
      <c r="A124" s="1" t="str">
        <f t="shared" ca="1" si="47"/>
        <v/>
      </c>
      <c r="B124" s="7">
        <f t="shared" ca="1" si="34"/>
        <v>2</v>
      </c>
      <c r="C124" s="27">
        <f t="shared" ca="1" si="35"/>
        <v>-4</v>
      </c>
      <c r="D124" s="28">
        <f t="shared" ca="1" si="36"/>
        <v>4</v>
      </c>
      <c r="E124" s="7">
        <f t="shared" ca="1" si="37"/>
        <v>3</v>
      </c>
      <c r="F124" s="27">
        <f t="shared" ca="1" si="38"/>
        <v>-4</v>
      </c>
      <c r="G124" s="28">
        <f t="shared" ca="1" si="39"/>
        <v>3</v>
      </c>
      <c r="H124" s="7">
        <f t="shared" ca="1" si="48"/>
        <v>2</v>
      </c>
      <c r="I124" s="27">
        <f t="shared" ca="1" si="49"/>
        <v>-4</v>
      </c>
      <c r="J124" s="28">
        <f t="shared" ca="1" si="50"/>
        <v>4</v>
      </c>
      <c r="K124" s="7">
        <f t="shared" ca="1" si="41"/>
        <v>3</v>
      </c>
      <c r="L124" s="27">
        <f t="shared" ca="1" si="42"/>
        <v>-4</v>
      </c>
      <c r="M124" s="28">
        <f t="shared" ca="1" si="43"/>
        <v>3</v>
      </c>
      <c r="N124" s="1">
        <f t="shared" ca="1" si="44"/>
        <v>0</v>
      </c>
      <c r="O124" s="1">
        <f t="shared" ca="1" si="51"/>
        <v>2</v>
      </c>
      <c r="P124" s="1">
        <f t="shared" ca="1" si="45"/>
        <v>1</v>
      </c>
      <c r="Q124" s="1">
        <f t="shared" ca="1" si="52"/>
        <v>1</v>
      </c>
      <c r="R124" s="1">
        <f t="shared" ca="1" si="53"/>
        <v>1</v>
      </c>
      <c r="S124" s="1" t="str">
        <f ca="1">IF(R124&lt;&gt;0,"",COUNTIF($R$7:R124,0))</f>
        <v/>
      </c>
    </row>
    <row r="125" spans="1:19">
      <c r="A125" s="1">
        <f t="shared" ca="1" si="47"/>
        <v>56</v>
      </c>
      <c r="B125" s="7">
        <f t="shared" ca="1" si="34"/>
        <v>1</v>
      </c>
      <c r="C125" s="27">
        <f t="shared" ca="1" si="35"/>
        <v>2</v>
      </c>
      <c r="D125" s="28">
        <f t="shared" ca="1" si="36"/>
        <v>4</v>
      </c>
      <c r="E125" s="7">
        <f t="shared" ca="1" si="37"/>
        <v>2</v>
      </c>
      <c r="F125" s="27">
        <f t="shared" ca="1" si="38"/>
        <v>-1</v>
      </c>
      <c r="G125" s="28">
        <f t="shared" ca="1" si="39"/>
        <v>2</v>
      </c>
      <c r="H125" s="7" t="str">
        <f t="shared" ca="1" si="48"/>
        <v/>
      </c>
      <c r="I125" s="27" t="str">
        <f t="shared" ca="1" si="49"/>
        <v>+2</v>
      </c>
      <c r="J125" s="28">
        <f t="shared" ca="1" si="50"/>
        <v>4</v>
      </c>
      <c r="K125" s="7">
        <f t="shared" ca="1" si="41"/>
        <v>2</v>
      </c>
      <c r="L125" s="27">
        <f t="shared" ca="1" si="42"/>
        <v>-1</v>
      </c>
      <c r="M125" s="28">
        <f t="shared" ca="1" si="43"/>
        <v>2</v>
      </c>
      <c r="N125" s="1">
        <f t="shared" ca="1" si="44"/>
        <v>0</v>
      </c>
      <c r="O125" s="1">
        <f t="shared" ca="1" si="51"/>
        <v>1</v>
      </c>
      <c r="P125" s="1">
        <f t="shared" ca="1" si="45"/>
        <v>1</v>
      </c>
      <c r="Q125" s="1">
        <f t="shared" ca="1" si="52"/>
        <v>0</v>
      </c>
      <c r="R125" s="1">
        <f t="shared" ca="1" si="53"/>
        <v>0</v>
      </c>
      <c r="S125" s="1">
        <f ca="1">IF(R125&lt;&gt;0,"",COUNTIF($R$7:R125,0))</f>
        <v>56</v>
      </c>
    </row>
    <row r="126" spans="1:19">
      <c r="A126" s="1">
        <f t="shared" ca="1" si="47"/>
        <v>57</v>
      </c>
      <c r="B126" s="7">
        <f t="shared" ca="1" si="34"/>
        <v>2</v>
      </c>
      <c r="C126" s="27">
        <f t="shared" ca="1" si="35"/>
        <v>3</v>
      </c>
      <c r="D126" s="28">
        <f t="shared" ca="1" si="36"/>
        <v>5</v>
      </c>
      <c r="E126" s="7">
        <f t="shared" ca="1" si="37"/>
        <v>-3</v>
      </c>
      <c r="F126" s="27">
        <f t="shared" ca="1" si="38"/>
        <v>4</v>
      </c>
      <c r="G126" s="28">
        <f t="shared" ca="1" si="39"/>
        <v>6</v>
      </c>
      <c r="H126" s="7">
        <f t="shared" ca="1" si="48"/>
        <v>2</v>
      </c>
      <c r="I126" s="27" t="str">
        <f t="shared" ca="1" si="49"/>
        <v>+3</v>
      </c>
      <c r="J126" s="28">
        <f t="shared" ca="1" si="50"/>
        <v>5</v>
      </c>
      <c r="K126" s="7">
        <f t="shared" ca="1" si="41"/>
        <v>-3</v>
      </c>
      <c r="L126" s="27" t="str">
        <f t="shared" ca="1" si="42"/>
        <v>+4</v>
      </c>
      <c r="M126" s="28">
        <f t="shared" ca="1" si="43"/>
        <v>6</v>
      </c>
      <c r="N126" s="1">
        <f t="shared" ca="1" si="44"/>
        <v>0</v>
      </c>
      <c r="O126" s="1">
        <f t="shared" ca="1" si="51"/>
        <v>1</v>
      </c>
      <c r="P126" s="1">
        <f t="shared" ca="1" si="45"/>
        <v>1</v>
      </c>
      <c r="Q126" s="1">
        <f t="shared" ca="1" si="52"/>
        <v>0</v>
      </c>
      <c r="R126" s="1">
        <f t="shared" ca="1" si="53"/>
        <v>0</v>
      </c>
      <c r="S126" s="1">
        <f ca="1">IF(R126&lt;&gt;0,"",COUNTIF($R$7:R126,0))</f>
        <v>57</v>
      </c>
    </row>
    <row r="127" spans="1:19">
      <c r="A127" s="1" t="str">
        <f t="shared" ca="1" si="47"/>
        <v/>
      </c>
      <c r="B127" s="7">
        <f t="shared" ca="1" si="34"/>
        <v>1</v>
      </c>
      <c r="C127" s="27">
        <f t="shared" ca="1" si="35"/>
        <v>1</v>
      </c>
      <c r="D127" s="28">
        <f t="shared" ca="1" si="36"/>
        <v>2</v>
      </c>
      <c r="E127" s="7">
        <f t="shared" ca="1" si="37"/>
        <v>-3</v>
      </c>
      <c r="F127" s="27">
        <f t="shared" ca="1" si="38"/>
        <v>0</v>
      </c>
      <c r="G127" s="28">
        <f t="shared" ca="1" si="39"/>
        <v>3</v>
      </c>
      <c r="H127" s="7" t="str">
        <f t="shared" ca="1" si="48"/>
        <v/>
      </c>
      <c r="I127" s="27" t="str">
        <f t="shared" ca="1" si="49"/>
        <v>+1</v>
      </c>
      <c r="J127" s="28">
        <f t="shared" ca="1" si="50"/>
        <v>2</v>
      </c>
      <c r="K127" s="7">
        <f t="shared" ca="1" si="41"/>
        <v>-3</v>
      </c>
      <c r="L127" s="27">
        <f t="shared" ca="1" si="42"/>
        <v>0</v>
      </c>
      <c r="M127" s="28">
        <f t="shared" ca="1" si="43"/>
        <v>3</v>
      </c>
      <c r="N127" s="1">
        <f t="shared" ca="1" si="44"/>
        <v>1</v>
      </c>
      <c r="O127" s="1">
        <f t="shared" ca="1" si="51"/>
        <v>1</v>
      </c>
      <c r="P127" s="1">
        <f t="shared" ca="1" si="45"/>
        <v>3</v>
      </c>
      <c r="Q127" s="1">
        <f t="shared" ca="1" si="52"/>
        <v>1</v>
      </c>
      <c r="R127" s="1">
        <f t="shared" ca="1" si="53"/>
        <v>2</v>
      </c>
      <c r="S127" s="1" t="str">
        <f ca="1">IF(R127&lt;&gt;0,"",COUNTIF($R$7:R127,0))</f>
        <v/>
      </c>
    </row>
    <row r="128" spans="1:19">
      <c r="A128" s="1" t="str">
        <f t="shared" ca="1" si="47"/>
        <v/>
      </c>
      <c r="B128" s="7">
        <f t="shared" ca="1" si="34"/>
        <v>2</v>
      </c>
      <c r="C128" s="27">
        <f t="shared" ca="1" si="35"/>
        <v>1</v>
      </c>
      <c r="D128" s="28">
        <f t="shared" ca="1" si="36"/>
        <v>5</v>
      </c>
      <c r="E128" s="7">
        <f t="shared" ca="1" si="37"/>
        <v>3</v>
      </c>
      <c r="F128" s="27">
        <f t="shared" ca="1" si="38"/>
        <v>0</v>
      </c>
      <c r="G128" s="28">
        <f t="shared" ca="1" si="39"/>
        <v>5</v>
      </c>
      <c r="H128" s="7">
        <f t="shared" ca="1" si="48"/>
        <v>2</v>
      </c>
      <c r="I128" s="27" t="str">
        <f t="shared" ca="1" si="49"/>
        <v>+1</v>
      </c>
      <c r="J128" s="28">
        <f t="shared" ca="1" si="50"/>
        <v>5</v>
      </c>
      <c r="K128" s="7">
        <f t="shared" ca="1" si="41"/>
        <v>3</v>
      </c>
      <c r="L128" s="27">
        <f t="shared" ca="1" si="42"/>
        <v>0</v>
      </c>
      <c r="M128" s="28">
        <f t="shared" ca="1" si="43"/>
        <v>5</v>
      </c>
      <c r="N128" s="1">
        <f t="shared" ca="1" si="44"/>
        <v>1</v>
      </c>
      <c r="O128" s="1">
        <f t="shared" ca="1" si="51"/>
        <v>1</v>
      </c>
      <c r="P128" s="1">
        <f t="shared" ca="1" si="45"/>
        <v>1</v>
      </c>
      <c r="Q128" s="1">
        <f t="shared" ca="1" si="52"/>
        <v>0</v>
      </c>
      <c r="R128" s="1">
        <f t="shared" ca="1" si="53"/>
        <v>1</v>
      </c>
      <c r="S128" s="1" t="str">
        <f ca="1">IF(R128&lt;&gt;0,"",COUNTIF($R$7:R128,0))</f>
        <v/>
      </c>
    </row>
    <row r="129" spans="1:19">
      <c r="A129" s="1" t="str">
        <f t="shared" ca="1" si="47"/>
        <v/>
      </c>
      <c r="B129" s="7">
        <f t="shared" ca="1" si="34"/>
        <v>0</v>
      </c>
      <c r="C129" s="27">
        <f t="shared" ca="1" si="35"/>
        <v>1</v>
      </c>
      <c r="D129" s="28">
        <f t="shared" ca="1" si="36"/>
        <v>4</v>
      </c>
      <c r="E129" s="7">
        <f t="shared" ca="1" si="37"/>
        <v>0</v>
      </c>
      <c r="F129" s="27">
        <f t="shared" ca="1" si="38"/>
        <v>2</v>
      </c>
      <c r="G129" s="28">
        <f t="shared" ca="1" si="39"/>
        <v>2</v>
      </c>
      <c r="H129" s="7">
        <f t="shared" ca="1" si="48"/>
        <v>0</v>
      </c>
      <c r="I129" s="27" t="str">
        <f t="shared" ca="1" si="49"/>
        <v>+1</v>
      </c>
      <c r="J129" s="28">
        <f t="shared" ca="1" si="50"/>
        <v>4</v>
      </c>
      <c r="K129" s="7">
        <f t="shared" ca="1" si="41"/>
        <v>0</v>
      </c>
      <c r="L129" s="27" t="str">
        <f t="shared" ca="1" si="42"/>
        <v>+2</v>
      </c>
      <c r="M129" s="28">
        <f t="shared" ca="1" si="43"/>
        <v>2</v>
      </c>
      <c r="N129" s="1">
        <f t="shared" ca="1" si="44"/>
        <v>0</v>
      </c>
      <c r="O129" s="1">
        <f t="shared" ca="1" si="51"/>
        <v>1</v>
      </c>
      <c r="P129" s="1">
        <f t="shared" ca="1" si="45"/>
        <v>2</v>
      </c>
      <c r="Q129" s="1">
        <f t="shared" ca="1" si="52"/>
        <v>1</v>
      </c>
      <c r="R129" s="1">
        <f t="shared" ca="1" si="53"/>
        <v>1</v>
      </c>
      <c r="S129" s="1" t="str">
        <f ca="1">IF(R129&lt;&gt;0,"",COUNTIF($R$7:R129,0))</f>
        <v/>
      </c>
    </row>
    <row r="130" spans="1:19">
      <c r="A130" s="1">
        <f t="shared" ca="1" si="47"/>
        <v>58</v>
      </c>
      <c r="B130" s="7">
        <f t="shared" ca="1" si="34"/>
        <v>-3</v>
      </c>
      <c r="C130" s="27">
        <f t="shared" ca="1" si="35"/>
        <v>-3</v>
      </c>
      <c r="D130" s="28">
        <f t="shared" ca="1" si="36"/>
        <v>2</v>
      </c>
      <c r="E130" s="7">
        <f t="shared" ca="1" si="37"/>
        <v>-1</v>
      </c>
      <c r="F130" s="27">
        <f t="shared" ca="1" si="38"/>
        <v>2</v>
      </c>
      <c r="G130" s="28">
        <f t="shared" ca="1" si="39"/>
        <v>4</v>
      </c>
      <c r="H130" s="7">
        <f t="shared" ca="1" si="48"/>
        <v>-3</v>
      </c>
      <c r="I130" s="27">
        <f t="shared" ca="1" si="49"/>
        <v>-3</v>
      </c>
      <c r="J130" s="28">
        <f t="shared" ca="1" si="50"/>
        <v>2</v>
      </c>
      <c r="K130" s="7" t="str">
        <f t="shared" ca="1" si="41"/>
        <v>-</v>
      </c>
      <c r="L130" s="27" t="str">
        <f t="shared" ca="1" si="42"/>
        <v>+2</v>
      </c>
      <c r="M130" s="28">
        <f t="shared" ca="1" si="43"/>
        <v>4</v>
      </c>
      <c r="N130" s="1">
        <f t="shared" ca="1" si="44"/>
        <v>0</v>
      </c>
      <c r="O130" s="1">
        <f t="shared" ca="1" si="51"/>
        <v>1</v>
      </c>
      <c r="P130" s="1">
        <f t="shared" ca="1" si="45"/>
        <v>1</v>
      </c>
      <c r="Q130" s="1">
        <f t="shared" ca="1" si="52"/>
        <v>0</v>
      </c>
      <c r="R130" s="1">
        <f t="shared" ca="1" si="53"/>
        <v>0</v>
      </c>
      <c r="S130" s="1">
        <f ca="1">IF(R130&lt;&gt;0,"",COUNTIF($R$7:R130,0))</f>
        <v>58</v>
      </c>
    </row>
    <row r="131" spans="1:19">
      <c r="A131" s="1" t="str">
        <f t="shared" ca="1" si="47"/>
        <v/>
      </c>
      <c r="B131" s="7">
        <f t="shared" ca="1" si="34"/>
        <v>1</v>
      </c>
      <c r="C131" s="27">
        <f t="shared" ca="1" si="35"/>
        <v>2</v>
      </c>
      <c r="D131" s="28">
        <f t="shared" ca="1" si="36"/>
        <v>4</v>
      </c>
      <c r="E131" s="7">
        <f t="shared" ca="1" si="37"/>
        <v>2</v>
      </c>
      <c r="F131" s="27">
        <f t="shared" ca="1" si="38"/>
        <v>-2</v>
      </c>
      <c r="G131" s="28">
        <f t="shared" ca="1" si="39"/>
        <v>4</v>
      </c>
      <c r="H131" s="7" t="str">
        <f t="shared" ca="1" si="48"/>
        <v/>
      </c>
      <c r="I131" s="27" t="str">
        <f t="shared" ca="1" si="49"/>
        <v>+2</v>
      </c>
      <c r="J131" s="28">
        <f t="shared" ca="1" si="50"/>
        <v>4</v>
      </c>
      <c r="K131" s="7">
        <f t="shared" ca="1" si="41"/>
        <v>2</v>
      </c>
      <c r="L131" s="27">
        <f t="shared" ca="1" si="42"/>
        <v>-2</v>
      </c>
      <c r="M131" s="28">
        <f t="shared" ca="1" si="43"/>
        <v>4</v>
      </c>
      <c r="N131" s="1">
        <f t="shared" ca="1" si="44"/>
        <v>0</v>
      </c>
      <c r="O131" s="1">
        <f t="shared" ca="1" si="51"/>
        <v>1</v>
      </c>
      <c r="P131" s="1">
        <f t="shared" ca="1" si="45"/>
        <v>2</v>
      </c>
      <c r="Q131" s="1">
        <f t="shared" ca="1" si="52"/>
        <v>1</v>
      </c>
      <c r="R131" s="1">
        <f t="shared" ca="1" si="53"/>
        <v>1</v>
      </c>
      <c r="S131" s="1" t="str">
        <f ca="1">IF(R131&lt;&gt;0,"",COUNTIF($R$7:R131,0))</f>
        <v/>
      </c>
    </row>
    <row r="132" spans="1:19">
      <c r="A132" s="1">
        <f t="shared" ca="1" si="47"/>
        <v>59</v>
      </c>
      <c r="B132" s="7">
        <f t="shared" ca="1" si="34"/>
        <v>3</v>
      </c>
      <c r="C132" s="27">
        <f t="shared" ca="1" si="35"/>
        <v>1</v>
      </c>
      <c r="D132" s="28">
        <f t="shared" ca="1" si="36"/>
        <v>5</v>
      </c>
      <c r="E132" s="7">
        <f t="shared" ca="1" si="37"/>
        <v>-3</v>
      </c>
      <c r="F132" s="27">
        <f t="shared" ca="1" si="38"/>
        <v>-2</v>
      </c>
      <c r="G132" s="28">
        <f t="shared" ca="1" si="39"/>
        <v>4</v>
      </c>
      <c r="H132" s="7">
        <f t="shared" ca="1" si="48"/>
        <v>3</v>
      </c>
      <c r="I132" s="27" t="str">
        <f t="shared" ca="1" si="49"/>
        <v>+1</v>
      </c>
      <c r="J132" s="28">
        <f t="shared" ca="1" si="50"/>
        <v>5</v>
      </c>
      <c r="K132" s="7">
        <f t="shared" ca="1" si="41"/>
        <v>-3</v>
      </c>
      <c r="L132" s="27">
        <f t="shared" ca="1" si="42"/>
        <v>-2</v>
      </c>
      <c r="M132" s="28">
        <f t="shared" ca="1" si="43"/>
        <v>4</v>
      </c>
      <c r="N132" s="1">
        <f t="shared" ca="1" si="44"/>
        <v>0</v>
      </c>
      <c r="O132" s="1">
        <f t="shared" ca="1" si="51"/>
        <v>1</v>
      </c>
      <c r="P132" s="1">
        <f t="shared" ca="1" si="45"/>
        <v>1</v>
      </c>
      <c r="Q132" s="1">
        <f t="shared" ca="1" si="52"/>
        <v>0</v>
      </c>
      <c r="R132" s="1">
        <f t="shared" ca="1" si="53"/>
        <v>0</v>
      </c>
      <c r="S132" s="1">
        <f ca="1">IF(R132&lt;&gt;0,"",COUNTIF($R$7:R132,0))</f>
        <v>59</v>
      </c>
    </row>
    <row r="133" spans="1:19">
      <c r="A133" s="1">
        <f t="shared" ca="1" si="47"/>
        <v>60</v>
      </c>
      <c r="B133" s="7">
        <f t="shared" ca="1" si="34"/>
        <v>1</v>
      </c>
      <c r="C133" s="27">
        <f t="shared" ca="1" si="35"/>
        <v>4</v>
      </c>
      <c r="D133" s="28">
        <f t="shared" ca="1" si="36"/>
        <v>3</v>
      </c>
      <c r="E133" s="7">
        <f t="shared" ca="1" si="37"/>
        <v>3</v>
      </c>
      <c r="F133" s="27">
        <f t="shared" ca="1" si="38"/>
        <v>1</v>
      </c>
      <c r="G133" s="28">
        <f t="shared" ca="1" si="39"/>
        <v>4</v>
      </c>
      <c r="H133" s="7" t="str">
        <f t="shared" ca="1" si="48"/>
        <v/>
      </c>
      <c r="I133" s="27" t="str">
        <f t="shared" ca="1" si="49"/>
        <v>+4</v>
      </c>
      <c r="J133" s="28">
        <f t="shared" ca="1" si="50"/>
        <v>3</v>
      </c>
      <c r="K133" s="7">
        <f t="shared" ca="1" si="41"/>
        <v>3</v>
      </c>
      <c r="L133" s="27" t="str">
        <f t="shared" ca="1" si="42"/>
        <v>+1</v>
      </c>
      <c r="M133" s="28">
        <f t="shared" ca="1" si="43"/>
        <v>4</v>
      </c>
      <c r="N133" s="1">
        <f t="shared" ca="1" si="44"/>
        <v>0</v>
      </c>
      <c r="O133" s="1">
        <f t="shared" ca="1" si="51"/>
        <v>1</v>
      </c>
      <c r="P133" s="1">
        <f t="shared" ca="1" si="45"/>
        <v>1</v>
      </c>
      <c r="Q133" s="1">
        <f t="shared" ca="1" si="52"/>
        <v>0</v>
      </c>
      <c r="R133" s="1">
        <f t="shared" ca="1" si="53"/>
        <v>0</v>
      </c>
      <c r="S133" s="1">
        <f ca="1">IF(R133&lt;&gt;0,"",COUNTIF($R$7:R133,0))</f>
        <v>60</v>
      </c>
    </row>
    <row r="134" spans="1:19">
      <c r="A134" s="1">
        <f t="shared" ca="1" si="47"/>
        <v>61</v>
      </c>
      <c r="B134" s="7">
        <f t="shared" ca="1" si="34"/>
        <v>2</v>
      </c>
      <c r="C134" s="27">
        <f t="shared" ca="1" si="35"/>
        <v>-1</v>
      </c>
      <c r="D134" s="28">
        <f t="shared" ca="1" si="36"/>
        <v>6</v>
      </c>
      <c r="E134" s="7">
        <f t="shared" ca="1" si="37"/>
        <v>-1</v>
      </c>
      <c r="F134" s="27">
        <f t="shared" ca="1" si="38"/>
        <v>2</v>
      </c>
      <c r="G134" s="28">
        <f t="shared" ca="1" si="39"/>
        <v>5</v>
      </c>
      <c r="H134" s="7">
        <f t="shared" ca="1" si="48"/>
        <v>2</v>
      </c>
      <c r="I134" s="27">
        <f t="shared" ca="1" si="49"/>
        <v>-1</v>
      </c>
      <c r="J134" s="28">
        <f t="shared" ca="1" si="50"/>
        <v>6</v>
      </c>
      <c r="K134" s="7" t="str">
        <f t="shared" ca="1" si="41"/>
        <v>-</v>
      </c>
      <c r="L134" s="27" t="str">
        <f t="shared" ca="1" si="42"/>
        <v>+2</v>
      </c>
      <c r="M134" s="28">
        <f t="shared" ca="1" si="43"/>
        <v>5</v>
      </c>
      <c r="N134" s="1">
        <f t="shared" ca="1" si="44"/>
        <v>0</v>
      </c>
      <c r="O134" s="1">
        <f t="shared" ca="1" si="51"/>
        <v>1</v>
      </c>
      <c r="P134" s="1">
        <f t="shared" ca="1" si="45"/>
        <v>1</v>
      </c>
      <c r="Q134" s="1">
        <f t="shared" ca="1" si="52"/>
        <v>0</v>
      </c>
      <c r="R134" s="1">
        <f t="shared" ca="1" si="53"/>
        <v>0</v>
      </c>
      <c r="S134" s="1">
        <f ca="1">IF(R134&lt;&gt;0,"",COUNTIF($R$7:R134,0))</f>
        <v>61</v>
      </c>
    </row>
    <row r="135" spans="1:19">
      <c r="A135" s="1" t="str">
        <f t="shared" ca="1" si="47"/>
        <v/>
      </c>
      <c r="B135" s="7">
        <f t="shared" ref="B135:B183" ca="1" si="54">RANDBETWEEN($A$1,$C$1)</f>
        <v>1</v>
      </c>
      <c r="C135" s="27">
        <f t="shared" ref="C135:C183" ca="1" si="55">RANDBETWEEN($A$2,$C$2)</f>
        <v>0</v>
      </c>
      <c r="D135" s="28">
        <f t="shared" ref="D135:D183" ca="1" si="56">RANDBETWEEN($A$3,$C$3)</f>
        <v>2</v>
      </c>
      <c r="E135" s="7">
        <f t="shared" ref="E135:E183" ca="1" si="57">RANDBETWEEN($A$1,$C$1)</f>
        <v>2</v>
      </c>
      <c r="F135" s="27">
        <f t="shared" ref="F135:F183" ca="1" si="58">RANDBETWEEN($A$2,$C$2)</f>
        <v>3</v>
      </c>
      <c r="G135" s="28">
        <f t="shared" ref="G135:G183" ca="1" si="59">RANDBETWEEN($A$3,$C$3)</f>
        <v>5</v>
      </c>
      <c r="H135" s="7" t="str">
        <f t="shared" ca="1" si="48"/>
        <v/>
      </c>
      <c r="I135" s="27">
        <f t="shared" ca="1" si="49"/>
        <v>0</v>
      </c>
      <c r="J135" s="28">
        <f t="shared" ca="1" si="50"/>
        <v>2</v>
      </c>
      <c r="K135" s="7">
        <f t="shared" ca="1" si="41"/>
        <v>2</v>
      </c>
      <c r="L135" s="27" t="str">
        <f t="shared" ca="1" si="42"/>
        <v>+3</v>
      </c>
      <c r="M135" s="28">
        <f t="shared" ca="1" si="43"/>
        <v>5</v>
      </c>
      <c r="N135" s="1">
        <f t="shared" ca="1" si="44"/>
        <v>1</v>
      </c>
      <c r="O135" s="1">
        <f t="shared" ca="1" si="51"/>
        <v>1</v>
      </c>
      <c r="P135" s="1">
        <f t="shared" ca="1" si="45"/>
        <v>1</v>
      </c>
      <c r="Q135" s="1">
        <f t="shared" ca="1" si="52"/>
        <v>0</v>
      </c>
      <c r="R135" s="1">
        <f t="shared" ca="1" si="53"/>
        <v>1</v>
      </c>
      <c r="S135" s="1" t="str">
        <f ca="1">IF(R135&lt;&gt;0,"",COUNTIF($R$7:R135,0))</f>
        <v/>
      </c>
    </row>
    <row r="136" spans="1:19">
      <c r="A136" s="1" t="str">
        <f t="shared" ca="1" si="47"/>
        <v/>
      </c>
      <c r="B136" s="7">
        <f t="shared" ca="1" si="54"/>
        <v>0</v>
      </c>
      <c r="C136" s="27">
        <f t="shared" ca="1" si="55"/>
        <v>-4</v>
      </c>
      <c r="D136" s="28">
        <f t="shared" ca="1" si="56"/>
        <v>3</v>
      </c>
      <c r="E136" s="7">
        <f t="shared" ca="1" si="57"/>
        <v>-1</v>
      </c>
      <c r="F136" s="27">
        <f t="shared" ca="1" si="58"/>
        <v>-2</v>
      </c>
      <c r="G136" s="28">
        <f t="shared" ca="1" si="59"/>
        <v>2</v>
      </c>
      <c r="H136" s="7">
        <f t="shared" ca="1" si="48"/>
        <v>0</v>
      </c>
      <c r="I136" s="27">
        <f t="shared" ca="1" si="49"/>
        <v>-4</v>
      </c>
      <c r="J136" s="28">
        <f t="shared" ca="1" si="50"/>
        <v>3</v>
      </c>
      <c r="K136" s="7" t="str">
        <f t="shared" ref="K136:K183" ca="1" si="60">IF(E136=1,"",IF(E136=-1,"-",E136))</f>
        <v>-</v>
      </c>
      <c r="L136" s="27">
        <f t="shared" ref="L136:L183" ca="1" si="61">IF(F136&gt;0,"+"&amp;F136,F136)</f>
        <v>-2</v>
      </c>
      <c r="M136" s="28">
        <f t="shared" ref="M136:M183" ca="1" si="62">G136</f>
        <v>2</v>
      </c>
      <c r="N136" s="1">
        <f t="shared" ref="N136:N183" ca="1" si="63">IF(OR(I136=0,L136=0),1,0)</f>
        <v>0</v>
      </c>
      <c r="O136" s="1">
        <f t="shared" ca="1" si="51"/>
        <v>1</v>
      </c>
      <c r="P136" s="1">
        <f t="shared" ref="P136:P183" ca="1" si="64">GCD(ABS(E136),ABS(F136),ABS(G136))</f>
        <v>1</v>
      </c>
      <c r="Q136" s="1">
        <f t="shared" ca="1" si="52"/>
        <v>1</v>
      </c>
      <c r="R136" s="1">
        <f t="shared" ca="1" si="53"/>
        <v>1</v>
      </c>
      <c r="S136" s="1" t="str">
        <f ca="1">IF(R136&lt;&gt;0,"",COUNTIF($R$7:R136,0))</f>
        <v/>
      </c>
    </row>
    <row r="137" spans="1:19">
      <c r="A137" s="1">
        <f t="shared" ca="1" si="47"/>
        <v>62</v>
      </c>
      <c r="B137" s="7">
        <f t="shared" ca="1" si="54"/>
        <v>3</v>
      </c>
      <c r="C137" s="27">
        <f t="shared" ca="1" si="55"/>
        <v>-1</v>
      </c>
      <c r="D137" s="28">
        <f t="shared" ca="1" si="56"/>
        <v>4</v>
      </c>
      <c r="E137" s="7">
        <f t="shared" ca="1" si="57"/>
        <v>1</v>
      </c>
      <c r="F137" s="27">
        <f t="shared" ca="1" si="58"/>
        <v>-3</v>
      </c>
      <c r="G137" s="28">
        <f t="shared" ca="1" si="59"/>
        <v>3</v>
      </c>
      <c r="H137" s="7">
        <f t="shared" ca="1" si="48"/>
        <v>3</v>
      </c>
      <c r="I137" s="27">
        <f t="shared" ca="1" si="49"/>
        <v>-1</v>
      </c>
      <c r="J137" s="28">
        <f t="shared" ca="1" si="50"/>
        <v>4</v>
      </c>
      <c r="K137" s="7" t="str">
        <f t="shared" ca="1" si="60"/>
        <v/>
      </c>
      <c r="L137" s="27">
        <f t="shared" ca="1" si="61"/>
        <v>-3</v>
      </c>
      <c r="M137" s="28">
        <f t="shared" ca="1" si="62"/>
        <v>3</v>
      </c>
      <c r="N137" s="1">
        <f t="shared" ca="1" si="63"/>
        <v>0</v>
      </c>
      <c r="O137" s="1">
        <f t="shared" ca="1" si="51"/>
        <v>1</v>
      </c>
      <c r="P137" s="1">
        <f t="shared" ca="1" si="64"/>
        <v>1</v>
      </c>
      <c r="Q137" s="1">
        <f t="shared" ca="1" si="52"/>
        <v>0</v>
      </c>
      <c r="R137" s="1">
        <f t="shared" ca="1" si="53"/>
        <v>0</v>
      </c>
      <c r="S137" s="1">
        <f ca="1">IF(R137&lt;&gt;0,"",COUNTIF($R$7:R137,0))</f>
        <v>62</v>
      </c>
    </row>
    <row r="138" spans="1:19">
      <c r="A138" s="1">
        <f t="shared" ca="1" si="47"/>
        <v>63</v>
      </c>
      <c r="B138" s="7">
        <f t="shared" ca="1" si="54"/>
        <v>3</v>
      </c>
      <c r="C138" s="27">
        <f t="shared" ca="1" si="55"/>
        <v>4</v>
      </c>
      <c r="D138" s="28">
        <f t="shared" ca="1" si="56"/>
        <v>3</v>
      </c>
      <c r="E138" s="7">
        <f t="shared" ca="1" si="57"/>
        <v>-3</v>
      </c>
      <c r="F138" s="27">
        <f t="shared" ca="1" si="58"/>
        <v>3</v>
      </c>
      <c r="G138" s="28">
        <f t="shared" ca="1" si="59"/>
        <v>5</v>
      </c>
      <c r="H138" s="7">
        <f t="shared" ca="1" si="48"/>
        <v>3</v>
      </c>
      <c r="I138" s="27" t="str">
        <f t="shared" ca="1" si="49"/>
        <v>+4</v>
      </c>
      <c r="J138" s="28">
        <f t="shared" ca="1" si="50"/>
        <v>3</v>
      </c>
      <c r="K138" s="7">
        <f t="shared" ca="1" si="60"/>
        <v>-3</v>
      </c>
      <c r="L138" s="27" t="str">
        <f t="shared" ca="1" si="61"/>
        <v>+3</v>
      </c>
      <c r="M138" s="28">
        <f t="shared" ca="1" si="62"/>
        <v>5</v>
      </c>
      <c r="N138" s="1">
        <f t="shared" ca="1" si="63"/>
        <v>0</v>
      </c>
      <c r="O138" s="1">
        <f t="shared" ca="1" si="51"/>
        <v>1</v>
      </c>
      <c r="P138" s="1">
        <f t="shared" ca="1" si="64"/>
        <v>1</v>
      </c>
      <c r="Q138" s="1">
        <f t="shared" ca="1" si="52"/>
        <v>0</v>
      </c>
      <c r="R138" s="1">
        <f t="shared" ca="1" si="53"/>
        <v>0</v>
      </c>
      <c r="S138" s="1">
        <f ca="1">IF(R138&lt;&gt;0,"",COUNTIF($R$7:R138,0))</f>
        <v>63</v>
      </c>
    </row>
    <row r="139" spans="1:19">
      <c r="A139" s="1">
        <f t="shared" ca="1" si="47"/>
        <v>64</v>
      </c>
      <c r="B139" s="7">
        <f t="shared" ca="1" si="54"/>
        <v>-1</v>
      </c>
      <c r="C139" s="27">
        <f t="shared" ca="1" si="55"/>
        <v>-3</v>
      </c>
      <c r="D139" s="28">
        <f t="shared" ca="1" si="56"/>
        <v>3</v>
      </c>
      <c r="E139" s="7">
        <f t="shared" ca="1" si="57"/>
        <v>2</v>
      </c>
      <c r="F139" s="27">
        <f t="shared" ca="1" si="58"/>
        <v>-4</v>
      </c>
      <c r="G139" s="28">
        <f t="shared" ca="1" si="59"/>
        <v>3</v>
      </c>
      <c r="H139" s="7" t="str">
        <f t="shared" ca="1" si="48"/>
        <v>-</v>
      </c>
      <c r="I139" s="27">
        <f t="shared" ca="1" si="49"/>
        <v>-3</v>
      </c>
      <c r="J139" s="28">
        <f t="shared" ca="1" si="50"/>
        <v>3</v>
      </c>
      <c r="K139" s="7">
        <f t="shared" ca="1" si="60"/>
        <v>2</v>
      </c>
      <c r="L139" s="27">
        <f t="shared" ca="1" si="61"/>
        <v>-4</v>
      </c>
      <c r="M139" s="28">
        <f t="shared" ca="1" si="62"/>
        <v>3</v>
      </c>
      <c r="N139" s="1">
        <f t="shared" ca="1" si="63"/>
        <v>0</v>
      </c>
      <c r="O139" s="1">
        <f t="shared" ca="1" si="51"/>
        <v>1</v>
      </c>
      <c r="P139" s="1">
        <f t="shared" ca="1" si="64"/>
        <v>1</v>
      </c>
      <c r="Q139" s="1">
        <f t="shared" ca="1" si="52"/>
        <v>0</v>
      </c>
      <c r="R139" s="1">
        <f t="shared" ca="1" si="53"/>
        <v>0</v>
      </c>
      <c r="S139" s="1">
        <f ca="1">IF(R139&lt;&gt;0,"",COUNTIF($R$7:R139,0))</f>
        <v>64</v>
      </c>
    </row>
    <row r="140" spans="1:19">
      <c r="A140" s="1" t="str">
        <f t="shared" ca="1" si="47"/>
        <v/>
      </c>
      <c r="B140" s="7">
        <f t="shared" ca="1" si="54"/>
        <v>0</v>
      </c>
      <c r="C140" s="27">
        <f t="shared" ca="1" si="55"/>
        <v>-3</v>
      </c>
      <c r="D140" s="28">
        <f t="shared" ca="1" si="56"/>
        <v>2</v>
      </c>
      <c r="E140" s="7">
        <f t="shared" ca="1" si="57"/>
        <v>2</v>
      </c>
      <c r="F140" s="27">
        <f t="shared" ca="1" si="58"/>
        <v>4</v>
      </c>
      <c r="G140" s="28">
        <f t="shared" ca="1" si="59"/>
        <v>4</v>
      </c>
      <c r="H140" s="7">
        <f t="shared" ca="1" si="48"/>
        <v>0</v>
      </c>
      <c r="I140" s="27">
        <f t="shared" ca="1" si="49"/>
        <v>-3</v>
      </c>
      <c r="J140" s="28">
        <f t="shared" ca="1" si="50"/>
        <v>2</v>
      </c>
      <c r="K140" s="7">
        <f t="shared" ca="1" si="60"/>
        <v>2</v>
      </c>
      <c r="L140" s="27" t="str">
        <f t="shared" ca="1" si="61"/>
        <v>+4</v>
      </c>
      <c r="M140" s="28">
        <f t="shared" ca="1" si="62"/>
        <v>4</v>
      </c>
      <c r="N140" s="1">
        <f t="shared" ca="1" si="63"/>
        <v>0</v>
      </c>
      <c r="O140" s="1">
        <f t="shared" ca="1" si="51"/>
        <v>1</v>
      </c>
      <c r="P140" s="1">
        <f t="shared" ca="1" si="64"/>
        <v>2</v>
      </c>
      <c r="Q140" s="1">
        <f t="shared" ca="1" si="52"/>
        <v>1</v>
      </c>
      <c r="R140" s="1">
        <f t="shared" ca="1" si="53"/>
        <v>1</v>
      </c>
      <c r="S140" s="1" t="str">
        <f ca="1">IF(R140&lt;&gt;0,"",COUNTIF($R$7:R140,0))</f>
        <v/>
      </c>
    </row>
    <row r="141" spans="1:19">
      <c r="A141" s="1">
        <f t="shared" ca="1" si="47"/>
        <v>65</v>
      </c>
      <c r="B141" s="7">
        <f t="shared" ca="1" si="54"/>
        <v>2</v>
      </c>
      <c r="C141" s="27">
        <f t="shared" ca="1" si="55"/>
        <v>3</v>
      </c>
      <c r="D141" s="28">
        <f t="shared" ca="1" si="56"/>
        <v>6</v>
      </c>
      <c r="E141" s="7">
        <f t="shared" ca="1" si="57"/>
        <v>1</v>
      </c>
      <c r="F141" s="27">
        <f t="shared" ca="1" si="58"/>
        <v>4</v>
      </c>
      <c r="G141" s="28">
        <f t="shared" ca="1" si="59"/>
        <v>2</v>
      </c>
      <c r="H141" s="7">
        <f t="shared" ca="1" si="48"/>
        <v>2</v>
      </c>
      <c r="I141" s="27" t="str">
        <f t="shared" ca="1" si="49"/>
        <v>+3</v>
      </c>
      <c r="J141" s="28">
        <f t="shared" ca="1" si="50"/>
        <v>6</v>
      </c>
      <c r="K141" s="7" t="str">
        <f t="shared" ca="1" si="60"/>
        <v/>
      </c>
      <c r="L141" s="27" t="str">
        <f t="shared" ca="1" si="61"/>
        <v>+4</v>
      </c>
      <c r="M141" s="28">
        <f t="shared" ca="1" si="62"/>
        <v>2</v>
      </c>
      <c r="N141" s="1">
        <f t="shared" ca="1" si="63"/>
        <v>0</v>
      </c>
      <c r="O141" s="1">
        <f t="shared" ca="1" si="51"/>
        <v>1</v>
      </c>
      <c r="P141" s="1">
        <f t="shared" ca="1" si="64"/>
        <v>1</v>
      </c>
      <c r="Q141" s="1">
        <f t="shared" ca="1" si="52"/>
        <v>0</v>
      </c>
      <c r="R141" s="1">
        <f t="shared" ca="1" si="53"/>
        <v>0</v>
      </c>
      <c r="S141" s="1">
        <f ca="1">IF(R141&lt;&gt;0,"",COUNTIF($R$7:R141,0))</f>
        <v>65</v>
      </c>
    </row>
    <row r="142" spans="1:19">
      <c r="A142" s="1">
        <f t="shared" ca="1" si="47"/>
        <v>66</v>
      </c>
      <c r="B142" s="7">
        <f t="shared" ca="1" si="54"/>
        <v>1</v>
      </c>
      <c r="C142" s="27">
        <f t="shared" ca="1" si="55"/>
        <v>1</v>
      </c>
      <c r="D142" s="28">
        <f t="shared" ca="1" si="56"/>
        <v>3</v>
      </c>
      <c r="E142" s="7">
        <f t="shared" ca="1" si="57"/>
        <v>1</v>
      </c>
      <c r="F142" s="27">
        <f t="shared" ca="1" si="58"/>
        <v>-1</v>
      </c>
      <c r="G142" s="28">
        <f t="shared" ca="1" si="59"/>
        <v>3</v>
      </c>
      <c r="H142" s="7" t="str">
        <f t="shared" ca="1" si="48"/>
        <v/>
      </c>
      <c r="I142" s="27" t="str">
        <f t="shared" ca="1" si="49"/>
        <v>+1</v>
      </c>
      <c r="J142" s="28">
        <f t="shared" ca="1" si="50"/>
        <v>3</v>
      </c>
      <c r="K142" s="7" t="str">
        <f t="shared" ca="1" si="60"/>
        <v/>
      </c>
      <c r="L142" s="27">
        <f t="shared" ca="1" si="61"/>
        <v>-1</v>
      </c>
      <c r="M142" s="28">
        <f t="shared" ca="1" si="62"/>
        <v>3</v>
      </c>
      <c r="N142" s="1">
        <f t="shared" ca="1" si="63"/>
        <v>0</v>
      </c>
      <c r="O142" s="1">
        <f t="shared" ca="1" si="51"/>
        <v>1</v>
      </c>
      <c r="P142" s="1">
        <f t="shared" ca="1" si="64"/>
        <v>1</v>
      </c>
      <c r="Q142" s="1">
        <f t="shared" ca="1" si="52"/>
        <v>0</v>
      </c>
      <c r="R142" s="1">
        <f t="shared" ca="1" si="53"/>
        <v>0</v>
      </c>
      <c r="S142" s="1">
        <f ca="1">IF(R142&lt;&gt;0,"",COUNTIF($R$7:R142,0))</f>
        <v>66</v>
      </c>
    </row>
    <row r="143" spans="1:19">
      <c r="A143" s="1">
        <f t="shared" ca="1" si="47"/>
        <v>67</v>
      </c>
      <c r="B143" s="7">
        <f t="shared" ca="1" si="54"/>
        <v>-1</v>
      </c>
      <c r="C143" s="27">
        <f t="shared" ca="1" si="55"/>
        <v>-4</v>
      </c>
      <c r="D143" s="28">
        <f t="shared" ca="1" si="56"/>
        <v>4</v>
      </c>
      <c r="E143" s="7">
        <f t="shared" ca="1" si="57"/>
        <v>-2</v>
      </c>
      <c r="F143" s="27">
        <f t="shared" ca="1" si="58"/>
        <v>-2</v>
      </c>
      <c r="G143" s="28">
        <f t="shared" ca="1" si="59"/>
        <v>5</v>
      </c>
      <c r="H143" s="7" t="str">
        <f t="shared" ca="1" si="48"/>
        <v>-</v>
      </c>
      <c r="I143" s="27">
        <f t="shared" ca="1" si="49"/>
        <v>-4</v>
      </c>
      <c r="J143" s="28">
        <f t="shared" ca="1" si="50"/>
        <v>4</v>
      </c>
      <c r="K143" s="7">
        <f t="shared" ca="1" si="60"/>
        <v>-2</v>
      </c>
      <c r="L143" s="27">
        <f t="shared" ca="1" si="61"/>
        <v>-2</v>
      </c>
      <c r="M143" s="28">
        <f t="shared" ca="1" si="62"/>
        <v>5</v>
      </c>
      <c r="N143" s="1">
        <f t="shared" ca="1" si="63"/>
        <v>0</v>
      </c>
      <c r="O143" s="1">
        <f t="shared" ca="1" si="51"/>
        <v>1</v>
      </c>
      <c r="P143" s="1">
        <f t="shared" ca="1" si="64"/>
        <v>1</v>
      </c>
      <c r="Q143" s="1">
        <f t="shared" ca="1" si="52"/>
        <v>0</v>
      </c>
      <c r="R143" s="1">
        <f t="shared" ca="1" si="53"/>
        <v>0</v>
      </c>
      <c r="S143" s="1">
        <f ca="1">IF(R143&lt;&gt;0,"",COUNTIF($R$7:R143,0))</f>
        <v>67</v>
      </c>
    </row>
    <row r="144" spans="1:19">
      <c r="A144" s="1">
        <f t="shared" ca="1" si="47"/>
        <v>68</v>
      </c>
      <c r="B144" s="7">
        <f t="shared" ca="1" si="54"/>
        <v>1</v>
      </c>
      <c r="C144" s="27">
        <f t="shared" ca="1" si="55"/>
        <v>-2</v>
      </c>
      <c r="D144" s="28">
        <f t="shared" ca="1" si="56"/>
        <v>2</v>
      </c>
      <c r="E144" s="7">
        <f t="shared" ca="1" si="57"/>
        <v>1</v>
      </c>
      <c r="F144" s="27">
        <f t="shared" ca="1" si="58"/>
        <v>-2</v>
      </c>
      <c r="G144" s="28">
        <f t="shared" ca="1" si="59"/>
        <v>3</v>
      </c>
      <c r="H144" s="7" t="str">
        <f t="shared" ca="1" si="48"/>
        <v/>
      </c>
      <c r="I144" s="27">
        <f t="shared" ca="1" si="49"/>
        <v>-2</v>
      </c>
      <c r="J144" s="28">
        <f t="shared" ca="1" si="50"/>
        <v>2</v>
      </c>
      <c r="K144" s="7" t="str">
        <f t="shared" ca="1" si="60"/>
        <v/>
      </c>
      <c r="L144" s="27">
        <f t="shared" ca="1" si="61"/>
        <v>-2</v>
      </c>
      <c r="M144" s="28">
        <f t="shared" ca="1" si="62"/>
        <v>3</v>
      </c>
      <c r="N144" s="1">
        <f t="shared" ca="1" si="63"/>
        <v>0</v>
      </c>
      <c r="O144" s="1">
        <f t="shared" ca="1" si="51"/>
        <v>1</v>
      </c>
      <c r="P144" s="1">
        <f t="shared" ca="1" si="64"/>
        <v>1</v>
      </c>
      <c r="Q144" s="1">
        <f t="shared" ca="1" si="52"/>
        <v>0</v>
      </c>
      <c r="R144" s="1">
        <f t="shared" ca="1" si="53"/>
        <v>0</v>
      </c>
      <c r="S144" s="1">
        <f ca="1">IF(R144&lt;&gt;0,"",COUNTIF($R$7:R144,0))</f>
        <v>68</v>
      </c>
    </row>
    <row r="145" spans="1:19">
      <c r="A145" s="1" t="str">
        <f t="shared" ca="1" si="47"/>
        <v/>
      </c>
      <c r="B145" s="7">
        <f t="shared" ca="1" si="54"/>
        <v>-2</v>
      </c>
      <c r="C145" s="27">
        <f t="shared" ca="1" si="55"/>
        <v>-1</v>
      </c>
      <c r="D145" s="28">
        <f t="shared" ca="1" si="56"/>
        <v>2</v>
      </c>
      <c r="E145" s="7">
        <f t="shared" ca="1" si="57"/>
        <v>3</v>
      </c>
      <c r="F145" s="27">
        <f t="shared" ca="1" si="58"/>
        <v>0</v>
      </c>
      <c r="G145" s="28">
        <f t="shared" ca="1" si="59"/>
        <v>6</v>
      </c>
      <c r="H145" s="7">
        <f t="shared" ca="1" si="48"/>
        <v>-2</v>
      </c>
      <c r="I145" s="27">
        <f t="shared" ca="1" si="49"/>
        <v>-1</v>
      </c>
      <c r="J145" s="28">
        <f t="shared" ca="1" si="50"/>
        <v>2</v>
      </c>
      <c r="K145" s="7">
        <f t="shared" ca="1" si="60"/>
        <v>3</v>
      </c>
      <c r="L145" s="27">
        <f t="shared" ca="1" si="61"/>
        <v>0</v>
      </c>
      <c r="M145" s="28">
        <f t="shared" ca="1" si="62"/>
        <v>6</v>
      </c>
      <c r="N145" s="1">
        <f t="shared" ca="1" si="63"/>
        <v>1</v>
      </c>
      <c r="O145" s="1">
        <f t="shared" ca="1" si="51"/>
        <v>1</v>
      </c>
      <c r="P145" s="1">
        <f t="shared" ca="1" si="64"/>
        <v>3</v>
      </c>
      <c r="Q145" s="1">
        <f t="shared" ca="1" si="52"/>
        <v>1</v>
      </c>
      <c r="R145" s="1">
        <f t="shared" ca="1" si="53"/>
        <v>2</v>
      </c>
      <c r="S145" s="1" t="str">
        <f ca="1">IF(R145&lt;&gt;0,"",COUNTIF($R$7:R145,0))</f>
        <v/>
      </c>
    </row>
    <row r="146" spans="1:19">
      <c r="A146" s="1">
        <f t="shared" ca="1" si="47"/>
        <v>69</v>
      </c>
      <c r="B146" s="7">
        <f t="shared" ca="1" si="54"/>
        <v>1</v>
      </c>
      <c r="C146" s="27">
        <f t="shared" ca="1" si="55"/>
        <v>4</v>
      </c>
      <c r="D146" s="28">
        <f t="shared" ca="1" si="56"/>
        <v>6</v>
      </c>
      <c r="E146" s="7">
        <f t="shared" ca="1" si="57"/>
        <v>1</v>
      </c>
      <c r="F146" s="27">
        <f t="shared" ca="1" si="58"/>
        <v>3</v>
      </c>
      <c r="G146" s="28">
        <f t="shared" ca="1" si="59"/>
        <v>2</v>
      </c>
      <c r="H146" s="7" t="str">
        <f t="shared" ca="1" si="48"/>
        <v/>
      </c>
      <c r="I146" s="27" t="str">
        <f t="shared" ca="1" si="49"/>
        <v>+4</v>
      </c>
      <c r="J146" s="28">
        <f t="shared" ca="1" si="50"/>
        <v>6</v>
      </c>
      <c r="K146" s="7" t="str">
        <f t="shared" ca="1" si="60"/>
        <v/>
      </c>
      <c r="L146" s="27" t="str">
        <f t="shared" ca="1" si="61"/>
        <v>+3</v>
      </c>
      <c r="M146" s="28">
        <f t="shared" ca="1" si="62"/>
        <v>2</v>
      </c>
      <c r="N146" s="1">
        <f t="shared" ca="1" si="63"/>
        <v>0</v>
      </c>
      <c r="O146" s="1">
        <f t="shared" ca="1" si="51"/>
        <v>1</v>
      </c>
      <c r="P146" s="1">
        <f t="shared" ca="1" si="64"/>
        <v>1</v>
      </c>
      <c r="Q146" s="1">
        <f t="shared" ca="1" si="52"/>
        <v>0</v>
      </c>
      <c r="R146" s="1">
        <f t="shared" ca="1" si="53"/>
        <v>0</v>
      </c>
      <c r="S146" s="1">
        <f ca="1">IF(R146&lt;&gt;0,"",COUNTIF($R$7:R146,0))</f>
        <v>69</v>
      </c>
    </row>
    <row r="147" spans="1:19">
      <c r="A147" s="1" t="str">
        <f t="shared" ca="1" si="47"/>
        <v/>
      </c>
      <c r="B147" s="7">
        <f t="shared" ca="1" si="54"/>
        <v>-1</v>
      </c>
      <c r="C147" s="27">
        <f t="shared" ca="1" si="55"/>
        <v>3</v>
      </c>
      <c r="D147" s="28">
        <f t="shared" ca="1" si="56"/>
        <v>2</v>
      </c>
      <c r="E147" s="7">
        <f t="shared" ca="1" si="57"/>
        <v>0</v>
      </c>
      <c r="F147" s="27">
        <f t="shared" ca="1" si="58"/>
        <v>0</v>
      </c>
      <c r="G147" s="28">
        <f t="shared" ca="1" si="59"/>
        <v>5</v>
      </c>
      <c r="H147" s="7" t="str">
        <f t="shared" ca="1" si="48"/>
        <v>-</v>
      </c>
      <c r="I147" s="27" t="str">
        <f t="shared" ca="1" si="49"/>
        <v>+3</v>
      </c>
      <c r="J147" s="28">
        <f t="shared" ca="1" si="50"/>
        <v>2</v>
      </c>
      <c r="K147" s="7">
        <f t="shared" ca="1" si="60"/>
        <v>0</v>
      </c>
      <c r="L147" s="27">
        <f t="shared" ca="1" si="61"/>
        <v>0</v>
      </c>
      <c r="M147" s="28">
        <f t="shared" ca="1" si="62"/>
        <v>5</v>
      </c>
      <c r="N147" s="1">
        <f t="shared" ca="1" si="63"/>
        <v>1</v>
      </c>
      <c r="O147" s="1">
        <f t="shared" ca="1" si="51"/>
        <v>1</v>
      </c>
      <c r="P147" s="1">
        <f t="shared" ca="1" si="64"/>
        <v>5</v>
      </c>
      <c r="Q147" s="1">
        <f t="shared" ca="1" si="52"/>
        <v>1</v>
      </c>
      <c r="R147" s="1">
        <f t="shared" ca="1" si="53"/>
        <v>2</v>
      </c>
      <c r="S147" s="1" t="str">
        <f ca="1">IF(R147&lt;&gt;0,"",COUNTIF($R$7:R147,0))</f>
        <v/>
      </c>
    </row>
    <row r="148" spans="1:19">
      <c r="A148" s="1" t="str">
        <f t="shared" ca="1" si="47"/>
        <v/>
      </c>
      <c r="B148" s="7">
        <f t="shared" ca="1" si="54"/>
        <v>1</v>
      </c>
      <c r="C148" s="27">
        <f t="shared" ca="1" si="55"/>
        <v>-4</v>
      </c>
      <c r="D148" s="28">
        <f t="shared" ca="1" si="56"/>
        <v>5</v>
      </c>
      <c r="E148" s="7">
        <f t="shared" ca="1" si="57"/>
        <v>0</v>
      </c>
      <c r="F148" s="27">
        <f t="shared" ca="1" si="58"/>
        <v>-3</v>
      </c>
      <c r="G148" s="28">
        <f t="shared" ca="1" si="59"/>
        <v>6</v>
      </c>
      <c r="H148" s="7" t="str">
        <f t="shared" ca="1" si="48"/>
        <v/>
      </c>
      <c r="I148" s="27">
        <f t="shared" ca="1" si="49"/>
        <v>-4</v>
      </c>
      <c r="J148" s="28">
        <f t="shared" ca="1" si="50"/>
        <v>5</v>
      </c>
      <c r="K148" s="7">
        <f t="shared" ca="1" si="60"/>
        <v>0</v>
      </c>
      <c r="L148" s="27">
        <f t="shared" ca="1" si="61"/>
        <v>-3</v>
      </c>
      <c r="M148" s="28">
        <f t="shared" ca="1" si="62"/>
        <v>6</v>
      </c>
      <c r="N148" s="1">
        <f t="shared" ca="1" si="63"/>
        <v>0</v>
      </c>
      <c r="O148" s="1">
        <f t="shared" ca="1" si="51"/>
        <v>1</v>
      </c>
      <c r="P148" s="1">
        <f t="shared" ca="1" si="64"/>
        <v>3</v>
      </c>
      <c r="Q148" s="1">
        <f t="shared" ca="1" si="52"/>
        <v>1</v>
      </c>
      <c r="R148" s="1">
        <f t="shared" ca="1" si="53"/>
        <v>1</v>
      </c>
      <c r="S148" s="1" t="str">
        <f ca="1">IF(R148&lt;&gt;0,"",COUNTIF($R$7:R148,0))</f>
        <v/>
      </c>
    </row>
    <row r="149" spans="1:19">
      <c r="A149" s="1">
        <f t="shared" ca="1" si="47"/>
        <v>70</v>
      </c>
      <c r="B149" s="7">
        <f t="shared" ca="1" si="54"/>
        <v>-2</v>
      </c>
      <c r="C149" s="27">
        <f t="shared" ca="1" si="55"/>
        <v>-3</v>
      </c>
      <c r="D149" s="28">
        <f t="shared" ca="1" si="56"/>
        <v>4</v>
      </c>
      <c r="E149" s="7">
        <f t="shared" ca="1" si="57"/>
        <v>1</v>
      </c>
      <c r="F149" s="27">
        <f t="shared" ca="1" si="58"/>
        <v>3</v>
      </c>
      <c r="G149" s="28">
        <f t="shared" ca="1" si="59"/>
        <v>4</v>
      </c>
      <c r="H149" s="7">
        <f t="shared" ca="1" si="48"/>
        <v>-2</v>
      </c>
      <c r="I149" s="27">
        <f t="shared" ca="1" si="49"/>
        <v>-3</v>
      </c>
      <c r="J149" s="28">
        <f t="shared" ca="1" si="50"/>
        <v>4</v>
      </c>
      <c r="K149" s="7" t="str">
        <f t="shared" ca="1" si="60"/>
        <v/>
      </c>
      <c r="L149" s="27" t="str">
        <f t="shared" ca="1" si="61"/>
        <v>+3</v>
      </c>
      <c r="M149" s="28">
        <f t="shared" ca="1" si="62"/>
        <v>4</v>
      </c>
      <c r="N149" s="1">
        <f t="shared" ca="1" si="63"/>
        <v>0</v>
      </c>
      <c r="O149" s="1">
        <f t="shared" ca="1" si="51"/>
        <v>1</v>
      </c>
      <c r="P149" s="1">
        <f t="shared" ca="1" si="64"/>
        <v>1</v>
      </c>
      <c r="Q149" s="1">
        <f t="shared" ca="1" si="52"/>
        <v>0</v>
      </c>
      <c r="R149" s="1">
        <f t="shared" ca="1" si="53"/>
        <v>0</v>
      </c>
      <c r="S149" s="1">
        <f ca="1">IF(R149&lt;&gt;0,"",COUNTIF($R$7:R149,0))</f>
        <v>70</v>
      </c>
    </row>
    <row r="150" spans="1:19">
      <c r="A150" s="1">
        <f t="shared" ca="1" si="47"/>
        <v>71</v>
      </c>
      <c r="B150" s="7">
        <f t="shared" ca="1" si="54"/>
        <v>-3</v>
      </c>
      <c r="C150" s="27">
        <f t="shared" ca="1" si="55"/>
        <v>2</v>
      </c>
      <c r="D150" s="28">
        <f t="shared" ca="1" si="56"/>
        <v>4</v>
      </c>
      <c r="E150" s="7">
        <f t="shared" ca="1" si="57"/>
        <v>3</v>
      </c>
      <c r="F150" s="27">
        <f t="shared" ca="1" si="58"/>
        <v>2</v>
      </c>
      <c r="G150" s="28">
        <f t="shared" ca="1" si="59"/>
        <v>4</v>
      </c>
      <c r="H150" s="7">
        <f t="shared" ca="1" si="48"/>
        <v>-3</v>
      </c>
      <c r="I150" s="27" t="str">
        <f t="shared" ca="1" si="49"/>
        <v>+2</v>
      </c>
      <c r="J150" s="28">
        <f t="shared" ca="1" si="50"/>
        <v>4</v>
      </c>
      <c r="K150" s="7">
        <f t="shared" ca="1" si="60"/>
        <v>3</v>
      </c>
      <c r="L150" s="27" t="str">
        <f t="shared" ca="1" si="61"/>
        <v>+2</v>
      </c>
      <c r="M150" s="28">
        <f t="shared" ca="1" si="62"/>
        <v>4</v>
      </c>
      <c r="N150" s="1">
        <f t="shared" ca="1" si="63"/>
        <v>0</v>
      </c>
      <c r="O150" s="1">
        <f t="shared" ca="1" si="51"/>
        <v>1</v>
      </c>
      <c r="P150" s="1">
        <f t="shared" ca="1" si="64"/>
        <v>1</v>
      </c>
      <c r="Q150" s="1">
        <f t="shared" ca="1" si="52"/>
        <v>0</v>
      </c>
      <c r="R150" s="1">
        <f t="shared" ca="1" si="53"/>
        <v>0</v>
      </c>
      <c r="S150" s="1">
        <f ca="1">IF(R150&lt;&gt;0,"",COUNTIF($R$7:R150,0))</f>
        <v>71</v>
      </c>
    </row>
    <row r="151" spans="1:19">
      <c r="A151" s="1" t="str">
        <f t="shared" ca="1" si="47"/>
        <v/>
      </c>
      <c r="B151" s="7">
        <f t="shared" ca="1" si="54"/>
        <v>0</v>
      </c>
      <c r="C151" s="27">
        <f t="shared" ca="1" si="55"/>
        <v>-2</v>
      </c>
      <c r="D151" s="28">
        <f t="shared" ca="1" si="56"/>
        <v>3</v>
      </c>
      <c r="E151" s="7">
        <f t="shared" ca="1" si="57"/>
        <v>-2</v>
      </c>
      <c r="F151" s="27">
        <f t="shared" ca="1" si="58"/>
        <v>-2</v>
      </c>
      <c r="G151" s="28">
        <f t="shared" ca="1" si="59"/>
        <v>6</v>
      </c>
      <c r="H151" s="7">
        <f t="shared" ca="1" si="48"/>
        <v>0</v>
      </c>
      <c r="I151" s="27">
        <f t="shared" ca="1" si="49"/>
        <v>-2</v>
      </c>
      <c r="J151" s="28">
        <f t="shared" ca="1" si="50"/>
        <v>3</v>
      </c>
      <c r="K151" s="7">
        <f t="shared" ca="1" si="60"/>
        <v>-2</v>
      </c>
      <c r="L151" s="27">
        <f t="shared" ca="1" si="61"/>
        <v>-2</v>
      </c>
      <c r="M151" s="28">
        <f t="shared" ca="1" si="62"/>
        <v>6</v>
      </c>
      <c r="N151" s="1">
        <f t="shared" ca="1" si="63"/>
        <v>0</v>
      </c>
      <c r="O151" s="1">
        <f t="shared" ca="1" si="51"/>
        <v>1</v>
      </c>
      <c r="P151" s="1">
        <f t="shared" ca="1" si="64"/>
        <v>2</v>
      </c>
      <c r="Q151" s="1">
        <f t="shared" ca="1" si="52"/>
        <v>1</v>
      </c>
      <c r="R151" s="1">
        <f t="shared" ca="1" si="53"/>
        <v>1</v>
      </c>
      <c r="S151" s="1" t="str">
        <f ca="1">IF(R151&lt;&gt;0,"",COUNTIF($R$7:R151,0))</f>
        <v/>
      </c>
    </row>
    <row r="152" spans="1:19">
      <c r="A152" s="1">
        <f t="shared" ca="1" si="47"/>
        <v>72</v>
      </c>
      <c r="B152" s="7">
        <f t="shared" ca="1" si="54"/>
        <v>-3</v>
      </c>
      <c r="C152" s="27">
        <f t="shared" ca="1" si="55"/>
        <v>1</v>
      </c>
      <c r="D152" s="28">
        <f t="shared" ca="1" si="56"/>
        <v>2</v>
      </c>
      <c r="E152" s="7">
        <f t="shared" ca="1" si="57"/>
        <v>2</v>
      </c>
      <c r="F152" s="27">
        <f t="shared" ca="1" si="58"/>
        <v>-2</v>
      </c>
      <c r="G152" s="28">
        <f t="shared" ca="1" si="59"/>
        <v>5</v>
      </c>
      <c r="H152" s="7">
        <f t="shared" ca="1" si="48"/>
        <v>-3</v>
      </c>
      <c r="I152" s="27" t="str">
        <f t="shared" ca="1" si="49"/>
        <v>+1</v>
      </c>
      <c r="J152" s="28">
        <f t="shared" ca="1" si="50"/>
        <v>2</v>
      </c>
      <c r="K152" s="7">
        <f t="shared" ca="1" si="60"/>
        <v>2</v>
      </c>
      <c r="L152" s="27">
        <f t="shared" ca="1" si="61"/>
        <v>-2</v>
      </c>
      <c r="M152" s="28">
        <f t="shared" ca="1" si="62"/>
        <v>5</v>
      </c>
      <c r="N152" s="1">
        <f t="shared" ca="1" si="63"/>
        <v>0</v>
      </c>
      <c r="O152" s="1">
        <f t="shared" ca="1" si="51"/>
        <v>1</v>
      </c>
      <c r="P152" s="1">
        <f t="shared" ca="1" si="64"/>
        <v>1</v>
      </c>
      <c r="Q152" s="1">
        <f t="shared" ca="1" si="52"/>
        <v>0</v>
      </c>
      <c r="R152" s="1">
        <f t="shared" ca="1" si="53"/>
        <v>0</v>
      </c>
      <c r="S152" s="1">
        <f ca="1">IF(R152&lt;&gt;0,"",COUNTIF($R$7:R152,0))</f>
        <v>72</v>
      </c>
    </row>
    <row r="153" spans="1:19">
      <c r="A153" s="1" t="str">
        <f t="shared" ca="1" si="47"/>
        <v/>
      </c>
      <c r="B153" s="7">
        <f t="shared" ca="1" si="54"/>
        <v>0</v>
      </c>
      <c r="C153" s="27">
        <f t="shared" ca="1" si="55"/>
        <v>0</v>
      </c>
      <c r="D153" s="28">
        <f t="shared" ca="1" si="56"/>
        <v>2</v>
      </c>
      <c r="E153" s="7">
        <f t="shared" ca="1" si="57"/>
        <v>0</v>
      </c>
      <c r="F153" s="27">
        <f t="shared" ca="1" si="58"/>
        <v>-4</v>
      </c>
      <c r="G153" s="28">
        <f t="shared" ca="1" si="59"/>
        <v>4</v>
      </c>
      <c r="H153" s="7">
        <f t="shared" ca="1" si="48"/>
        <v>0</v>
      </c>
      <c r="I153" s="27">
        <f t="shared" ca="1" si="49"/>
        <v>0</v>
      </c>
      <c r="J153" s="28">
        <f t="shared" ca="1" si="50"/>
        <v>2</v>
      </c>
      <c r="K153" s="7">
        <f t="shared" ca="1" si="60"/>
        <v>0</v>
      </c>
      <c r="L153" s="27">
        <f t="shared" ca="1" si="61"/>
        <v>-4</v>
      </c>
      <c r="M153" s="28">
        <f t="shared" ca="1" si="62"/>
        <v>4</v>
      </c>
      <c r="N153" s="1">
        <f t="shared" ca="1" si="63"/>
        <v>1</v>
      </c>
      <c r="O153" s="1">
        <f t="shared" ca="1" si="51"/>
        <v>2</v>
      </c>
      <c r="P153" s="1">
        <f t="shared" ca="1" si="64"/>
        <v>4</v>
      </c>
      <c r="Q153" s="1">
        <f t="shared" ca="1" si="52"/>
        <v>1</v>
      </c>
      <c r="R153" s="1">
        <f t="shared" ca="1" si="53"/>
        <v>2</v>
      </c>
      <c r="S153" s="1" t="str">
        <f ca="1">IF(R153&lt;&gt;0,"",COUNTIF($R$7:R153,0))</f>
        <v/>
      </c>
    </row>
    <row r="154" spans="1:19">
      <c r="A154" s="1" t="str">
        <f t="shared" ca="1" si="47"/>
        <v/>
      </c>
      <c r="B154" s="7">
        <f t="shared" ca="1" si="54"/>
        <v>1</v>
      </c>
      <c r="C154" s="27">
        <f t="shared" ca="1" si="55"/>
        <v>0</v>
      </c>
      <c r="D154" s="28">
        <f t="shared" ca="1" si="56"/>
        <v>6</v>
      </c>
      <c r="E154" s="7">
        <f t="shared" ca="1" si="57"/>
        <v>1</v>
      </c>
      <c r="F154" s="27">
        <f t="shared" ca="1" si="58"/>
        <v>-4</v>
      </c>
      <c r="G154" s="28">
        <f t="shared" ca="1" si="59"/>
        <v>3</v>
      </c>
      <c r="H154" s="7" t="str">
        <f t="shared" ca="1" si="48"/>
        <v/>
      </c>
      <c r="I154" s="27">
        <f t="shared" ca="1" si="49"/>
        <v>0</v>
      </c>
      <c r="J154" s="28">
        <f t="shared" ca="1" si="50"/>
        <v>6</v>
      </c>
      <c r="K154" s="7" t="str">
        <f t="shared" ca="1" si="60"/>
        <v/>
      </c>
      <c r="L154" s="27">
        <f t="shared" ca="1" si="61"/>
        <v>-4</v>
      </c>
      <c r="M154" s="28">
        <f t="shared" ca="1" si="62"/>
        <v>3</v>
      </c>
      <c r="N154" s="1">
        <f t="shared" ca="1" si="63"/>
        <v>1</v>
      </c>
      <c r="O154" s="1">
        <f t="shared" ca="1" si="51"/>
        <v>1</v>
      </c>
      <c r="P154" s="1">
        <f t="shared" ca="1" si="64"/>
        <v>1</v>
      </c>
      <c r="Q154" s="1">
        <f t="shared" ca="1" si="52"/>
        <v>0</v>
      </c>
      <c r="R154" s="1">
        <f t="shared" ca="1" si="53"/>
        <v>1</v>
      </c>
      <c r="S154" s="1" t="str">
        <f ca="1">IF(R154&lt;&gt;0,"",COUNTIF($R$7:R154,0))</f>
        <v/>
      </c>
    </row>
    <row r="155" spans="1:19">
      <c r="A155" s="1" t="str">
        <f t="shared" ca="1" si="47"/>
        <v/>
      </c>
      <c r="B155" s="7">
        <f t="shared" ca="1" si="54"/>
        <v>0</v>
      </c>
      <c r="C155" s="27">
        <f t="shared" ca="1" si="55"/>
        <v>-4</v>
      </c>
      <c r="D155" s="28">
        <f t="shared" ca="1" si="56"/>
        <v>3</v>
      </c>
      <c r="E155" s="7">
        <f t="shared" ca="1" si="57"/>
        <v>2</v>
      </c>
      <c r="F155" s="27">
        <f t="shared" ca="1" si="58"/>
        <v>0</v>
      </c>
      <c r="G155" s="28">
        <f t="shared" ca="1" si="59"/>
        <v>5</v>
      </c>
      <c r="H155" s="7">
        <f t="shared" ca="1" si="48"/>
        <v>0</v>
      </c>
      <c r="I155" s="27">
        <f t="shared" ca="1" si="49"/>
        <v>-4</v>
      </c>
      <c r="J155" s="28">
        <f t="shared" ca="1" si="50"/>
        <v>3</v>
      </c>
      <c r="K155" s="7">
        <f t="shared" ca="1" si="60"/>
        <v>2</v>
      </c>
      <c r="L155" s="27">
        <f t="shared" ca="1" si="61"/>
        <v>0</v>
      </c>
      <c r="M155" s="28">
        <f t="shared" ca="1" si="62"/>
        <v>5</v>
      </c>
      <c r="N155" s="1">
        <f t="shared" ca="1" si="63"/>
        <v>1</v>
      </c>
      <c r="O155" s="1">
        <f t="shared" ca="1" si="51"/>
        <v>1</v>
      </c>
      <c r="P155" s="1">
        <f t="shared" ca="1" si="64"/>
        <v>1</v>
      </c>
      <c r="Q155" s="1">
        <f t="shared" ca="1" si="52"/>
        <v>1</v>
      </c>
      <c r="R155" s="1">
        <f t="shared" ca="1" si="53"/>
        <v>2</v>
      </c>
      <c r="S155" s="1" t="str">
        <f ca="1">IF(R155&lt;&gt;0,"",COUNTIF($R$7:R155,0))</f>
        <v/>
      </c>
    </row>
    <row r="156" spans="1:19">
      <c r="A156" s="1">
        <f t="shared" ca="1" si="47"/>
        <v>73</v>
      </c>
      <c r="B156" s="7">
        <f t="shared" ca="1" si="54"/>
        <v>-3</v>
      </c>
      <c r="C156" s="27">
        <f t="shared" ca="1" si="55"/>
        <v>-1</v>
      </c>
      <c r="D156" s="28">
        <f t="shared" ca="1" si="56"/>
        <v>6</v>
      </c>
      <c r="E156" s="7">
        <f t="shared" ca="1" si="57"/>
        <v>-2</v>
      </c>
      <c r="F156" s="27">
        <f t="shared" ca="1" si="58"/>
        <v>-2</v>
      </c>
      <c r="G156" s="28">
        <f t="shared" ca="1" si="59"/>
        <v>5</v>
      </c>
      <c r="H156" s="7">
        <f t="shared" ca="1" si="48"/>
        <v>-3</v>
      </c>
      <c r="I156" s="27">
        <f t="shared" ca="1" si="49"/>
        <v>-1</v>
      </c>
      <c r="J156" s="28">
        <f t="shared" ca="1" si="50"/>
        <v>6</v>
      </c>
      <c r="K156" s="7">
        <f t="shared" ca="1" si="60"/>
        <v>-2</v>
      </c>
      <c r="L156" s="27">
        <f t="shared" ca="1" si="61"/>
        <v>-2</v>
      </c>
      <c r="M156" s="28">
        <f t="shared" ca="1" si="62"/>
        <v>5</v>
      </c>
      <c r="N156" s="1">
        <f t="shared" ca="1" si="63"/>
        <v>0</v>
      </c>
      <c r="O156" s="1">
        <f t="shared" ca="1" si="51"/>
        <v>1</v>
      </c>
      <c r="P156" s="1">
        <f t="shared" ca="1" si="64"/>
        <v>1</v>
      </c>
      <c r="Q156" s="1">
        <f t="shared" ca="1" si="52"/>
        <v>0</v>
      </c>
      <c r="R156" s="1">
        <f t="shared" ca="1" si="53"/>
        <v>0</v>
      </c>
      <c r="S156" s="1">
        <f ca="1">IF(R156&lt;&gt;0,"",COUNTIF($R$7:R156,0))</f>
        <v>73</v>
      </c>
    </row>
    <row r="157" spans="1:19">
      <c r="A157" s="1" t="str">
        <f t="shared" ca="1" si="47"/>
        <v/>
      </c>
      <c r="B157" s="7">
        <f t="shared" ca="1" si="54"/>
        <v>3</v>
      </c>
      <c r="C157" s="27">
        <f t="shared" ca="1" si="55"/>
        <v>-1</v>
      </c>
      <c r="D157" s="28">
        <f t="shared" ca="1" si="56"/>
        <v>4</v>
      </c>
      <c r="E157" s="7">
        <f t="shared" ca="1" si="57"/>
        <v>0</v>
      </c>
      <c r="F157" s="27">
        <f t="shared" ca="1" si="58"/>
        <v>3</v>
      </c>
      <c r="G157" s="28">
        <f t="shared" ca="1" si="59"/>
        <v>6</v>
      </c>
      <c r="H157" s="7">
        <f t="shared" ca="1" si="48"/>
        <v>3</v>
      </c>
      <c r="I157" s="27">
        <f t="shared" ca="1" si="49"/>
        <v>-1</v>
      </c>
      <c r="J157" s="28">
        <f t="shared" ca="1" si="50"/>
        <v>4</v>
      </c>
      <c r="K157" s="7">
        <f t="shared" ca="1" si="60"/>
        <v>0</v>
      </c>
      <c r="L157" s="27" t="str">
        <f t="shared" ca="1" si="61"/>
        <v>+3</v>
      </c>
      <c r="M157" s="28">
        <f t="shared" ca="1" si="62"/>
        <v>6</v>
      </c>
      <c r="N157" s="1">
        <f t="shared" ca="1" si="63"/>
        <v>0</v>
      </c>
      <c r="O157" s="1">
        <f t="shared" ca="1" si="51"/>
        <v>1</v>
      </c>
      <c r="P157" s="1">
        <f t="shared" ca="1" si="64"/>
        <v>3</v>
      </c>
      <c r="Q157" s="1">
        <f t="shared" ca="1" si="52"/>
        <v>1</v>
      </c>
      <c r="R157" s="1">
        <f t="shared" ca="1" si="53"/>
        <v>1</v>
      </c>
      <c r="S157" s="1" t="str">
        <f ca="1">IF(R157&lt;&gt;0,"",COUNTIF($R$7:R157,0))</f>
        <v/>
      </c>
    </row>
    <row r="158" spans="1:19">
      <c r="A158" s="1" t="str">
        <f t="shared" ca="1" si="47"/>
        <v/>
      </c>
      <c r="B158" s="7">
        <f t="shared" ca="1" si="54"/>
        <v>1</v>
      </c>
      <c r="C158" s="27">
        <f t="shared" ca="1" si="55"/>
        <v>-2</v>
      </c>
      <c r="D158" s="28">
        <f t="shared" ca="1" si="56"/>
        <v>3</v>
      </c>
      <c r="E158" s="7">
        <f t="shared" ca="1" si="57"/>
        <v>1</v>
      </c>
      <c r="F158" s="27">
        <f t="shared" ca="1" si="58"/>
        <v>0</v>
      </c>
      <c r="G158" s="28">
        <f t="shared" ca="1" si="59"/>
        <v>6</v>
      </c>
      <c r="H158" s="7" t="str">
        <f t="shared" ca="1" si="48"/>
        <v/>
      </c>
      <c r="I158" s="27">
        <f t="shared" ca="1" si="49"/>
        <v>-2</v>
      </c>
      <c r="J158" s="28">
        <f t="shared" ca="1" si="50"/>
        <v>3</v>
      </c>
      <c r="K158" s="7" t="str">
        <f t="shared" ca="1" si="60"/>
        <v/>
      </c>
      <c r="L158" s="27">
        <f t="shared" ca="1" si="61"/>
        <v>0</v>
      </c>
      <c r="M158" s="28">
        <f t="shared" ca="1" si="62"/>
        <v>6</v>
      </c>
      <c r="N158" s="1">
        <f t="shared" ca="1" si="63"/>
        <v>1</v>
      </c>
      <c r="O158" s="1">
        <f t="shared" ca="1" si="51"/>
        <v>1</v>
      </c>
      <c r="P158" s="1">
        <f t="shared" ca="1" si="64"/>
        <v>1</v>
      </c>
      <c r="Q158" s="1">
        <f t="shared" ca="1" si="52"/>
        <v>0</v>
      </c>
      <c r="R158" s="1">
        <f t="shared" ca="1" si="53"/>
        <v>1</v>
      </c>
      <c r="S158" s="1" t="str">
        <f ca="1">IF(R158&lt;&gt;0,"",COUNTIF($R$7:R158,0))</f>
        <v/>
      </c>
    </row>
    <row r="159" spans="1:19">
      <c r="A159" s="1" t="str">
        <f t="shared" ca="1" si="47"/>
        <v/>
      </c>
      <c r="B159" s="7">
        <f t="shared" ca="1" si="54"/>
        <v>2</v>
      </c>
      <c r="C159" s="27">
        <f t="shared" ca="1" si="55"/>
        <v>0</v>
      </c>
      <c r="D159" s="28">
        <f t="shared" ca="1" si="56"/>
        <v>6</v>
      </c>
      <c r="E159" s="7">
        <f t="shared" ca="1" si="57"/>
        <v>-3</v>
      </c>
      <c r="F159" s="27">
        <f t="shared" ca="1" si="58"/>
        <v>1</v>
      </c>
      <c r="G159" s="28">
        <f t="shared" ca="1" si="59"/>
        <v>4</v>
      </c>
      <c r="H159" s="7">
        <f t="shared" ca="1" si="48"/>
        <v>2</v>
      </c>
      <c r="I159" s="27">
        <f t="shared" ca="1" si="49"/>
        <v>0</v>
      </c>
      <c r="J159" s="28">
        <f t="shared" ca="1" si="50"/>
        <v>6</v>
      </c>
      <c r="K159" s="7">
        <f t="shared" ca="1" si="60"/>
        <v>-3</v>
      </c>
      <c r="L159" s="27" t="str">
        <f t="shared" ca="1" si="61"/>
        <v>+1</v>
      </c>
      <c r="M159" s="28">
        <f t="shared" ca="1" si="62"/>
        <v>4</v>
      </c>
      <c r="N159" s="1">
        <f t="shared" ca="1" si="63"/>
        <v>1</v>
      </c>
      <c r="O159" s="1">
        <f t="shared" ca="1" si="51"/>
        <v>2</v>
      </c>
      <c r="P159" s="1">
        <f t="shared" ca="1" si="64"/>
        <v>1</v>
      </c>
      <c r="Q159" s="1">
        <f t="shared" ca="1" si="52"/>
        <v>1</v>
      </c>
      <c r="R159" s="1">
        <f t="shared" ca="1" si="53"/>
        <v>2</v>
      </c>
      <c r="S159" s="1" t="str">
        <f ca="1">IF(R159&lt;&gt;0,"",COUNTIF($R$7:R159,0))</f>
        <v/>
      </c>
    </row>
    <row r="160" spans="1:19">
      <c r="A160" s="1" t="str">
        <f t="shared" ca="1" si="47"/>
        <v/>
      </c>
      <c r="B160" s="7">
        <f t="shared" ca="1" si="54"/>
        <v>1</v>
      </c>
      <c r="C160" s="27">
        <f t="shared" ca="1" si="55"/>
        <v>-1</v>
      </c>
      <c r="D160" s="28">
        <f t="shared" ca="1" si="56"/>
        <v>3</v>
      </c>
      <c r="E160" s="7">
        <f t="shared" ca="1" si="57"/>
        <v>2</v>
      </c>
      <c r="F160" s="27">
        <f t="shared" ca="1" si="58"/>
        <v>0</v>
      </c>
      <c r="G160" s="28">
        <f t="shared" ca="1" si="59"/>
        <v>6</v>
      </c>
      <c r="H160" s="7" t="str">
        <f t="shared" ca="1" si="48"/>
        <v/>
      </c>
      <c r="I160" s="27">
        <f t="shared" ca="1" si="49"/>
        <v>-1</v>
      </c>
      <c r="J160" s="28">
        <f t="shared" ca="1" si="50"/>
        <v>3</v>
      </c>
      <c r="K160" s="7">
        <f t="shared" ca="1" si="60"/>
        <v>2</v>
      </c>
      <c r="L160" s="27">
        <f t="shared" ca="1" si="61"/>
        <v>0</v>
      </c>
      <c r="M160" s="28">
        <f t="shared" ca="1" si="62"/>
        <v>6</v>
      </c>
      <c r="N160" s="1">
        <f t="shared" ca="1" si="63"/>
        <v>1</v>
      </c>
      <c r="O160" s="1">
        <f t="shared" ca="1" si="51"/>
        <v>1</v>
      </c>
      <c r="P160" s="1">
        <f t="shared" ca="1" si="64"/>
        <v>2</v>
      </c>
      <c r="Q160" s="1">
        <f t="shared" ca="1" si="52"/>
        <v>1</v>
      </c>
      <c r="R160" s="1">
        <f t="shared" ca="1" si="53"/>
        <v>2</v>
      </c>
      <c r="S160" s="1" t="str">
        <f ca="1">IF(R160&lt;&gt;0,"",COUNTIF($R$7:R160,0))</f>
        <v/>
      </c>
    </row>
    <row r="161" spans="1:19">
      <c r="A161" s="1" t="str">
        <f t="shared" ca="1" si="47"/>
        <v/>
      </c>
      <c r="B161" s="7">
        <f t="shared" ca="1" si="54"/>
        <v>-2</v>
      </c>
      <c r="C161" s="27">
        <f t="shared" ca="1" si="55"/>
        <v>-3</v>
      </c>
      <c r="D161" s="28">
        <f t="shared" ca="1" si="56"/>
        <v>4</v>
      </c>
      <c r="E161" s="7">
        <f t="shared" ca="1" si="57"/>
        <v>0</v>
      </c>
      <c r="F161" s="27">
        <f t="shared" ca="1" si="58"/>
        <v>-2</v>
      </c>
      <c r="G161" s="28">
        <f t="shared" ca="1" si="59"/>
        <v>3</v>
      </c>
      <c r="H161" s="7">
        <f t="shared" ca="1" si="48"/>
        <v>-2</v>
      </c>
      <c r="I161" s="27">
        <f t="shared" ca="1" si="49"/>
        <v>-3</v>
      </c>
      <c r="J161" s="28">
        <f t="shared" ca="1" si="50"/>
        <v>4</v>
      </c>
      <c r="K161" s="7">
        <f t="shared" ca="1" si="60"/>
        <v>0</v>
      </c>
      <c r="L161" s="27">
        <f t="shared" ca="1" si="61"/>
        <v>-2</v>
      </c>
      <c r="M161" s="28">
        <f t="shared" ca="1" si="62"/>
        <v>3</v>
      </c>
      <c r="N161" s="1">
        <f t="shared" ca="1" si="63"/>
        <v>0</v>
      </c>
      <c r="O161" s="1">
        <f t="shared" ca="1" si="51"/>
        <v>1</v>
      </c>
      <c r="P161" s="1">
        <f t="shared" ca="1" si="64"/>
        <v>1</v>
      </c>
      <c r="Q161" s="1">
        <f t="shared" ca="1" si="52"/>
        <v>1</v>
      </c>
      <c r="R161" s="1">
        <f t="shared" ca="1" si="53"/>
        <v>1</v>
      </c>
      <c r="S161" s="1" t="str">
        <f ca="1">IF(R161&lt;&gt;0,"",COUNTIF($R$7:R161,0))</f>
        <v/>
      </c>
    </row>
    <row r="162" spans="1:19">
      <c r="A162" s="1" t="str">
        <f t="shared" ca="1" si="47"/>
        <v/>
      </c>
      <c r="B162" s="7">
        <f t="shared" ca="1" si="54"/>
        <v>-2</v>
      </c>
      <c r="C162" s="27">
        <f t="shared" ca="1" si="55"/>
        <v>-4</v>
      </c>
      <c r="D162" s="28">
        <f t="shared" ca="1" si="56"/>
        <v>4</v>
      </c>
      <c r="E162" s="7">
        <f t="shared" ca="1" si="57"/>
        <v>-1</v>
      </c>
      <c r="F162" s="27">
        <f t="shared" ca="1" si="58"/>
        <v>-3</v>
      </c>
      <c r="G162" s="28">
        <f t="shared" ca="1" si="59"/>
        <v>6</v>
      </c>
      <c r="H162" s="7">
        <f t="shared" ca="1" si="48"/>
        <v>-2</v>
      </c>
      <c r="I162" s="27">
        <f t="shared" ca="1" si="49"/>
        <v>-4</v>
      </c>
      <c r="J162" s="28">
        <f t="shared" ca="1" si="50"/>
        <v>4</v>
      </c>
      <c r="K162" s="7" t="str">
        <f t="shared" ca="1" si="60"/>
        <v>-</v>
      </c>
      <c r="L162" s="27">
        <f t="shared" ca="1" si="61"/>
        <v>-3</v>
      </c>
      <c r="M162" s="28">
        <f t="shared" ca="1" si="62"/>
        <v>6</v>
      </c>
      <c r="N162" s="1">
        <f t="shared" ca="1" si="63"/>
        <v>0</v>
      </c>
      <c r="O162" s="1">
        <f t="shared" ca="1" si="51"/>
        <v>2</v>
      </c>
      <c r="P162" s="1">
        <f t="shared" ca="1" si="64"/>
        <v>1</v>
      </c>
      <c r="Q162" s="1">
        <f t="shared" ca="1" si="52"/>
        <v>1</v>
      </c>
      <c r="R162" s="1">
        <f t="shared" ca="1" si="53"/>
        <v>1</v>
      </c>
      <c r="S162" s="1" t="str">
        <f ca="1">IF(R162&lt;&gt;0,"",COUNTIF($R$7:R162,0))</f>
        <v/>
      </c>
    </row>
    <row r="163" spans="1:19">
      <c r="A163" s="1">
        <f t="shared" ca="1" si="47"/>
        <v>74</v>
      </c>
      <c r="B163" s="7">
        <f t="shared" ca="1" si="54"/>
        <v>1</v>
      </c>
      <c r="C163" s="27">
        <f t="shared" ca="1" si="55"/>
        <v>-3</v>
      </c>
      <c r="D163" s="28">
        <f t="shared" ca="1" si="56"/>
        <v>6</v>
      </c>
      <c r="E163" s="7">
        <f t="shared" ca="1" si="57"/>
        <v>-1</v>
      </c>
      <c r="F163" s="27">
        <f t="shared" ca="1" si="58"/>
        <v>-2</v>
      </c>
      <c r="G163" s="28">
        <f t="shared" ca="1" si="59"/>
        <v>2</v>
      </c>
      <c r="H163" s="7" t="str">
        <f t="shared" ca="1" si="48"/>
        <v/>
      </c>
      <c r="I163" s="27">
        <f t="shared" ca="1" si="49"/>
        <v>-3</v>
      </c>
      <c r="J163" s="28">
        <f t="shared" ca="1" si="50"/>
        <v>6</v>
      </c>
      <c r="K163" s="7" t="str">
        <f t="shared" ca="1" si="60"/>
        <v>-</v>
      </c>
      <c r="L163" s="27">
        <f t="shared" ca="1" si="61"/>
        <v>-2</v>
      </c>
      <c r="M163" s="28">
        <f t="shared" ca="1" si="62"/>
        <v>2</v>
      </c>
      <c r="N163" s="1">
        <f t="shared" ca="1" si="63"/>
        <v>0</v>
      </c>
      <c r="O163" s="1">
        <f t="shared" ca="1" si="51"/>
        <v>1</v>
      </c>
      <c r="P163" s="1">
        <f t="shared" ca="1" si="64"/>
        <v>1</v>
      </c>
      <c r="Q163" s="1">
        <f t="shared" ca="1" si="52"/>
        <v>0</v>
      </c>
      <c r="R163" s="1">
        <f t="shared" ca="1" si="53"/>
        <v>0</v>
      </c>
      <c r="S163" s="1">
        <f ca="1">IF(R163&lt;&gt;0,"",COUNTIF($R$7:R163,0))</f>
        <v>74</v>
      </c>
    </row>
    <row r="164" spans="1:19">
      <c r="A164" s="1">
        <f t="shared" ca="1" si="47"/>
        <v>75</v>
      </c>
      <c r="B164" s="7">
        <f t="shared" ca="1" si="54"/>
        <v>2</v>
      </c>
      <c r="C164" s="27">
        <f t="shared" ca="1" si="55"/>
        <v>-2</v>
      </c>
      <c r="D164" s="28">
        <f t="shared" ca="1" si="56"/>
        <v>5</v>
      </c>
      <c r="E164" s="7">
        <f t="shared" ca="1" si="57"/>
        <v>3</v>
      </c>
      <c r="F164" s="27">
        <f t="shared" ca="1" si="58"/>
        <v>-2</v>
      </c>
      <c r="G164" s="28">
        <f t="shared" ca="1" si="59"/>
        <v>6</v>
      </c>
      <c r="H164" s="7">
        <f t="shared" ca="1" si="48"/>
        <v>2</v>
      </c>
      <c r="I164" s="27">
        <f t="shared" ca="1" si="49"/>
        <v>-2</v>
      </c>
      <c r="J164" s="28">
        <f t="shared" ca="1" si="50"/>
        <v>5</v>
      </c>
      <c r="K164" s="7">
        <f t="shared" ca="1" si="60"/>
        <v>3</v>
      </c>
      <c r="L164" s="27">
        <f t="shared" ca="1" si="61"/>
        <v>-2</v>
      </c>
      <c r="M164" s="28">
        <f t="shared" ca="1" si="62"/>
        <v>6</v>
      </c>
      <c r="N164" s="1">
        <f t="shared" ca="1" si="63"/>
        <v>0</v>
      </c>
      <c r="O164" s="1">
        <f t="shared" ca="1" si="51"/>
        <v>1</v>
      </c>
      <c r="P164" s="1">
        <f t="shared" ca="1" si="64"/>
        <v>1</v>
      </c>
      <c r="Q164" s="1">
        <f t="shared" ca="1" si="52"/>
        <v>0</v>
      </c>
      <c r="R164" s="1">
        <f t="shared" ca="1" si="53"/>
        <v>0</v>
      </c>
      <c r="S164" s="1">
        <f ca="1">IF(R164&lt;&gt;0,"",COUNTIF($R$7:R164,0))</f>
        <v>75</v>
      </c>
    </row>
    <row r="165" spans="1:19">
      <c r="A165" s="1" t="str">
        <f t="shared" ref="A165:A183" ca="1" si="65">S165</f>
        <v/>
      </c>
      <c r="B165" s="7">
        <f t="shared" ca="1" si="54"/>
        <v>-2</v>
      </c>
      <c r="C165" s="27">
        <f t="shared" ca="1" si="55"/>
        <v>-1</v>
      </c>
      <c r="D165" s="28">
        <f t="shared" ca="1" si="56"/>
        <v>2</v>
      </c>
      <c r="E165" s="7">
        <f t="shared" ca="1" si="57"/>
        <v>-3</v>
      </c>
      <c r="F165" s="27">
        <f t="shared" ca="1" si="58"/>
        <v>0</v>
      </c>
      <c r="G165" s="28">
        <f t="shared" ca="1" si="59"/>
        <v>5</v>
      </c>
      <c r="H165" s="7">
        <f t="shared" ref="H165:H183" ca="1" si="66">IF(B165=1,"",IF(B165=-1,"-",B165))</f>
        <v>-2</v>
      </c>
      <c r="I165" s="27">
        <f t="shared" ref="I165:I183" ca="1" si="67">IF(C165&gt;0,"+"&amp;C165,C165)</f>
        <v>-1</v>
      </c>
      <c r="J165" s="28">
        <f t="shared" ref="J165:J183" ca="1" si="68">D165</f>
        <v>2</v>
      </c>
      <c r="K165" s="7">
        <f t="shared" ca="1" si="60"/>
        <v>-3</v>
      </c>
      <c r="L165" s="27">
        <f t="shared" ca="1" si="61"/>
        <v>0</v>
      </c>
      <c r="M165" s="28">
        <f t="shared" ca="1" si="62"/>
        <v>5</v>
      </c>
      <c r="N165" s="1">
        <f t="shared" ca="1" si="63"/>
        <v>1</v>
      </c>
      <c r="O165" s="1">
        <f t="shared" ref="O165:O183" ca="1" si="69">GCD(ABS(B165),ABS(C165),ABS(D165))</f>
        <v>1</v>
      </c>
      <c r="P165" s="1">
        <f t="shared" ca="1" si="64"/>
        <v>1</v>
      </c>
      <c r="Q165" s="1">
        <f t="shared" ref="Q165:Q183" ca="1" si="70">IF(AND(B165&lt;&gt;0,E165&lt;&gt;0,SUM(O165:P165)=2),0,1)</f>
        <v>0</v>
      </c>
      <c r="R165" s="1">
        <f t="shared" ref="R165:R183" ca="1" si="71">SUM(N165+Q165)</f>
        <v>1</v>
      </c>
      <c r="S165" s="1" t="str">
        <f ca="1">IF(R165&lt;&gt;0,"",COUNTIF($R$7:R165,0))</f>
        <v/>
      </c>
    </row>
    <row r="166" spans="1:19">
      <c r="A166" s="1" t="str">
        <f t="shared" ca="1" si="65"/>
        <v/>
      </c>
      <c r="B166" s="7">
        <f t="shared" ca="1" si="54"/>
        <v>0</v>
      </c>
      <c r="C166" s="27">
        <f t="shared" ca="1" si="55"/>
        <v>3</v>
      </c>
      <c r="D166" s="28">
        <f t="shared" ca="1" si="56"/>
        <v>3</v>
      </c>
      <c r="E166" s="7">
        <f t="shared" ca="1" si="57"/>
        <v>-3</v>
      </c>
      <c r="F166" s="27">
        <f t="shared" ca="1" si="58"/>
        <v>2</v>
      </c>
      <c r="G166" s="28">
        <f t="shared" ca="1" si="59"/>
        <v>6</v>
      </c>
      <c r="H166" s="7">
        <f t="shared" ca="1" si="66"/>
        <v>0</v>
      </c>
      <c r="I166" s="27" t="str">
        <f t="shared" ca="1" si="67"/>
        <v>+3</v>
      </c>
      <c r="J166" s="28">
        <f t="shared" ca="1" si="68"/>
        <v>3</v>
      </c>
      <c r="K166" s="7">
        <f t="shared" ca="1" si="60"/>
        <v>-3</v>
      </c>
      <c r="L166" s="27" t="str">
        <f t="shared" ca="1" si="61"/>
        <v>+2</v>
      </c>
      <c r="M166" s="28">
        <f t="shared" ca="1" si="62"/>
        <v>6</v>
      </c>
      <c r="N166" s="1">
        <f t="shared" ca="1" si="63"/>
        <v>0</v>
      </c>
      <c r="O166" s="1">
        <f t="shared" ca="1" si="69"/>
        <v>3</v>
      </c>
      <c r="P166" s="1">
        <f t="shared" ca="1" si="64"/>
        <v>1</v>
      </c>
      <c r="Q166" s="1">
        <f t="shared" ca="1" si="70"/>
        <v>1</v>
      </c>
      <c r="R166" s="1">
        <f t="shared" ca="1" si="71"/>
        <v>1</v>
      </c>
      <c r="S166" s="1" t="str">
        <f ca="1">IF(R166&lt;&gt;0,"",COUNTIF($R$7:R166,0))</f>
        <v/>
      </c>
    </row>
    <row r="167" spans="1:19">
      <c r="A167" s="1">
        <f t="shared" ca="1" si="65"/>
        <v>76</v>
      </c>
      <c r="B167" s="7">
        <f t="shared" ca="1" si="54"/>
        <v>-3</v>
      </c>
      <c r="C167" s="27">
        <f t="shared" ca="1" si="55"/>
        <v>-2</v>
      </c>
      <c r="D167" s="28">
        <f t="shared" ca="1" si="56"/>
        <v>5</v>
      </c>
      <c r="E167" s="7">
        <f t="shared" ca="1" si="57"/>
        <v>1</v>
      </c>
      <c r="F167" s="27">
        <f t="shared" ca="1" si="58"/>
        <v>-4</v>
      </c>
      <c r="G167" s="28">
        <f t="shared" ca="1" si="59"/>
        <v>3</v>
      </c>
      <c r="H167" s="7">
        <f t="shared" ca="1" si="66"/>
        <v>-3</v>
      </c>
      <c r="I167" s="27">
        <f t="shared" ca="1" si="67"/>
        <v>-2</v>
      </c>
      <c r="J167" s="28">
        <f t="shared" ca="1" si="68"/>
        <v>5</v>
      </c>
      <c r="K167" s="7" t="str">
        <f t="shared" ca="1" si="60"/>
        <v/>
      </c>
      <c r="L167" s="27">
        <f t="shared" ca="1" si="61"/>
        <v>-4</v>
      </c>
      <c r="M167" s="28">
        <f t="shared" ca="1" si="62"/>
        <v>3</v>
      </c>
      <c r="N167" s="1">
        <f t="shared" ca="1" si="63"/>
        <v>0</v>
      </c>
      <c r="O167" s="1">
        <f t="shared" ca="1" si="69"/>
        <v>1</v>
      </c>
      <c r="P167" s="1">
        <f t="shared" ca="1" si="64"/>
        <v>1</v>
      </c>
      <c r="Q167" s="1">
        <f t="shared" ca="1" si="70"/>
        <v>0</v>
      </c>
      <c r="R167" s="1">
        <f t="shared" ca="1" si="71"/>
        <v>0</v>
      </c>
      <c r="S167" s="1">
        <f ca="1">IF(R167&lt;&gt;0,"",COUNTIF($R$7:R167,0))</f>
        <v>76</v>
      </c>
    </row>
    <row r="168" spans="1:19">
      <c r="A168" s="1">
        <f t="shared" ca="1" si="65"/>
        <v>77</v>
      </c>
      <c r="B168" s="7">
        <f t="shared" ca="1" si="54"/>
        <v>1</v>
      </c>
      <c r="C168" s="27">
        <f t="shared" ca="1" si="55"/>
        <v>-4</v>
      </c>
      <c r="D168" s="28">
        <f t="shared" ca="1" si="56"/>
        <v>4</v>
      </c>
      <c r="E168" s="7">
        <f t="shared" ca="1" si="57"/>
        <v>3</v>
      </c>
      <c r="F168" s="27">
        <f t="shared" ca="1" si="58"/>
        <v>2</v>
      </c>
      <c r="G168" s="28">
        <f t="shared" ca="1" si="59"/>
        <v>2</v>
      </c>
      <c r="H168" s="7" t="str">
        <f t="shared" ca="1" si="66"/>
        <v/>
      </c>
      <c r="I168" s="27">
        <f t="shared" ca="1" si="67"/>
        <v>-4</v>
      </c>
      <c r="J168" s="28">
        <f t="shared" ca="1" si="68"/>
        <v>4</v>
      </c>
      <c r="K168" s="7">
        <f t="shared" ca="1" si="60"/>
        <v>3</v>
      </c>
      <c r="L168" s="27" t="str">
        <f t="shared" ca="1" si="61"/>
        <v>+2</v>
      </c>
      <c r="M168" s="28">
        <f t="shared" ca="1" si="62"/>
        <v>2</v>
      </c>
      <c r="N168" s="1">
        <f t="shared" ca="1" si="63"/>
        <v>0</v>
      </c>
      <c r="O168" s="1">
        <f t="shared" ca="1" si="69"/>
        <v>1</v>
      </c>
      <c r="P168" s="1">
        <f t="shared" ca="1" si="64"/>
        <v>1</v>
      </c>
      <c r="Q168" s="1">
        <f t="shared" ca="1" si="70"/>
        <v>0</v>
      </c>
      <c r="R168" s="1">
        <f t="shared" ca="1" si="71"/>
        <v>0</v>
      </c>
      <c r="S168" s="1">
        <f ca="1">IF(R168&lt;&gt;0,"",COUNTIF($R$7:R168,0))</f>
        <v>77</v>
      </c>
    </row>
    <row r="169" spans="1:19">
      <c r="A169" s="1" t="str">
        <f t="shared" ca="1" si="65"/>
        <v/>
      </c>
      <c r="B169" s="7">
        <f t="shared" ca="1" si="54"/>
        <v>0</v>
      </c>
      <c r="C169" s="27">
        <f t="shared" ca="1" si="55"/>
        <v>-1</v>
      </c>
      <c r="D169" s="28">
        <f t="shared" ca="1" si="56"/>
        <v>5</v>
      </c>
      <c r="E169" s="7">
        <f t="shared" ca="1" si="57"/>
        <v>1</v>
      </c>
      <c r="F169" s="27">
        <f t="shared" ca="1" si="58"/>
        <v>3</v>
      </c>
      <c r="G169" s="28">
        <f t="shared" ca="1" si="59"/>
        <v>5</v>
      </c>
      <c r="H169" s="7">
        <f t="shared" ca="1" si="66"/>
        <v>0</v>
      </c>
      <c r="I169" s="27">
        <f t="shared" ca="1" si="67"/>
        <v>-1</v>
      </c>
      <c r="J169" s="28">
        <f t="shared" ca="1" si="68"/>
        <v>5</v>
      </c>
      <c r="K169" s="7" t="str">
        <f t="shared" ca="1" si="60"/>
        <v/>
      </c>
      <c r="L169" s="27" t="str">
        <f t="shared" ca="1" si="61"/>
        <v>+3</v>
      </c>
      <c r="M169" s="28">
        <f t="shared" ca="1" si="62"/>
        <v>5</v>
      </c>
      <c r="N169" s="1">
        <f t="shared" ca="1" si="63"/>
        <v>0</v>
      </c>
      <c r="O169" s="1">
        <f t="shared" ca="1" si="69"/>
        <v>1</v>
      </c>
      <c r="P169" s="1">
        <f t="shared" ca="1" si="64"/>
        <v>1</v>
      </c>
      <c r="Q169" s="1">
        <f t="shared" ca="1" si="70"/>
        <v>1</v>
      </c>
      <c r="R169" s="1">
        <f t="shared" ca="1" si="71"/>
        <v>1</v>
      </c>
      <c r="S169" s="1" t="str">
        <f ca="1">IF(R169&lt;&gt;0,"",COUNTIF($R$7:R169,0))</f>
        <v/>
      </c>
    </row>
    <row r="170" spans="1:19">
      <c r="A170" s="1" t="str">
        <f t="shared" ca="1" si="65"/>
        <v/>
      </c>
      <c r="B170" s="7">
        <f t="shared" ca="1" si="54"/>
        <v>-1</v>
      </c>
      <c r="C170" s="27">
        <f t="shared" ca="1" si="55"/>
        <v>-2</v>
      </c>
      <c r="D170" s="28">
        <f t="shared" ca="1" si="56"/>
        <v>2</v>
      </c>
      <c r="E170" s="7">
        <f t="shared" ca="1" si="57"/>
        <v>1</v>
      </c>
      <c r="F170" s="27">
        <f t="shared" ca="1" si="58"/>
        <v>0</v>
      </c>
      <c r="G170" s="28">
        <f t="shared" ca="1" si="59"/>
        <v>5</v>
      </c>
      <c r="H170" s="7" t="str">
        <f t="shared" ca="1" si="66"/>
        <v>-</v>
      </c>
      <c r="I170" s="27">
        <f t="shared" ca="1" si="67"/>
        <v>-2</v>
      </c>
      <c r="J170" s="28">
        <f t="shared" ca="1" si="68"/>
        <v>2</v>
      </c>
      <c r="K170" s="7" t="str">
        <f t="shared" ca="1" si="60"/>
        <v/>
      </c>
      <c r="L170" s="27">
        <f t="shared" ca="1" si="61"/>
        <v>0</v>
      </c>
      <c r="M170" s="28">
        <f t="shared" ca="1" si="62"/>
        <v>5</v>
      </c>
      <c r="N170" s="1">
        <f t="shared" ca="1" si="63"/>
        <v>1</v>
      </c>
      <c r="O170" s="1">
        <f t="shared" ca="1" si="69"/>
        <v>1</v>
      </c>
      <c r="P170" s="1">
        <f t="shared" ca="1" si="64"/>
        <v>1</v>
      </c>
      <c r="Q170" s="1">
        <f t="shared" ca="1" si="70"/>
        <v>0</v>
      </c>
      <c r="R170" s="1">
        <f t="shared" ca="1" si="71"/>
        <v>1</v>
      </c>
      <c r="S170" s="1" t="str">
        <f ca="1">IF(R170&lt;&gt;0,"",COUNTIF($R$7:R170,0))</f>
        <v/>
      </c>
    </row>
    <row r="171" spans="1:19">
      <c r="A171" s="1" t="str">
        <f t="shared" ca="1" si="65"/>
        <v/>
      </c>
      <c r="B171" s="7">
        <f t="shared" ca="1" si="54"/>
        <v>0</v>
      </c>
      <c r="C171" s="27">
        <f t="shared" ca="1" si="55"/>
        <v>-4</v>
      </c>
      <c r="D171" s="28">
        <f t="shared" ca="1" si="56"/>
        <v>2</v>
      </c>
      <c r="E171" s="7">
        <f t="shared" ca="1" si="57"/>
        <v>-3</v>
      </c>
      <c r="F171" s="27">
        <f t="shared" ca="1" si="58"/>
        <v>2</v>
      </c>
      <c r="G171" s="28">
        <f t="shared" ca="1" si="59"/>
        <v>6</v>
      </c>
      <c r="H171" s="7">
        <f t="shared" ca="1" si="66"/>
        <v>0</v>
      </c>
      <c r="I171" s="27">
        <f t="shared" ca="1" si="67"/>
        <v>-4</v>
      </c>
      <c r="J171" s="28">
        <f t="shared" ca="1" si="68"/>
        <v>2</v>
      </c>
      <c r="K171" s="7">
        <f t="shared" ca="1" si="60"/>
        <v>-3</v>
      </c>
      <c r="L171" s="27" t="str">
        <f t="shared" ca="1" si="61"/>
        <v>+2</v>
      </c>
      <c r="M171" s="28">
        <f t="shared" ca="1" si="62"/>
        <v>6</v>
      </c>
      <c r="N171" s="1">
        <f t="shared" ca="1" si="63"/>
        <v>0</v>
      </c>
      <c r="O171" s="1">
        <f t="shared" ca="1" si="69"/>
        <v>2</v>
      </c>
      <c r="P171" s="1">
        <f t="shared" ca="1" si="64"/>
        <v>1</v>
      </c>
      <c r="Q171" s="1">
        <f t="shared" ca="1" si="70"/>
        <v>1</v>
      </c>
      <c r="R171" s="1">
        <f t="shared" ca="1" si="71"/>
        <v>1</v>
      </c>
      <c r="S171" s="1" t="str">
        <f ca="1">IF(R171&lt;&gt;0,"",COUNTIF($R$7:R171,0))</f>
        <v/>
      </c>
    </row>
    <row r="172" spans="1:19">
      <c r="A172" s="1">
        <f t="shared" ca="1" si="65"/>
        <v>78</v>
      </c>
      <c r="B172" s="7">
        <f t="shared" ca="1" si="54"/>
        <v>3</v>
      </c>
      <c r="C172" s="27">
        <f t="shared" ca="1" si="55"/>
        <v>4</v>
      </c>
      <c r="D172" s="28">
        <f t="shared" ca="1" si="56"/>
        <v>2</v>
      </c>
      <c r="E172" s="7">
        <f t="shared" ca="1" si="57"/>
        <v>1</v>
      </c>
      <c r="F172" s="27">
        <f t="shared" ca="1" si="58"/>
        <v>4</v>
      </c>
      <c r="G172" s="28">
        <f t="shared" ca="1" si="59"/>
        <v>3</v>
      </c>
      <c r="H172" s="7">
        <f t="shared" ca="1" si="66"/>
        <v>3</v>
      </c>
      <c r="I172" s="27" t="str">
        <f t="shared" ca="1" si="67"/>
        <v>+4</v>
      </c>
      <c r="J172" s="28">
        <f t="shared" ca="1" si="68"/>
        <v>2</v>
      </c>
      <c r="K172" s="7" t="str">
        <f t="shared" ca="1" si="60"/>
        <v/>
      </c>
      <c r="L172" s="27" t="str">
        <f t="shared" ca="1" si="61"/>
        <v>+4</v>
      </c>
      <c r="M172" s="28">
        <f t="shared" ca="1" si="62"/>
        <v>3</v>
      </c>
      <c r="N172" s="1">
        <f t="shared" ca="1" si="63"/>
        <v>0</v>
      </c>
      <c r="O172" s="1">
        <f t="shared" ca="1" si="69"/>
        <v>1</v>
      </c>
      <c r="P172" s="1">
        <f t="shared" ca="1" si="64"/>
        <v>1</v>
      </c>
      <c r="Q172" s="1">
        <f t="shared" ca="1" si="70"/>
        <v>0</v>
      </c>
      <c r="R172" s="1">
        <f t="shared" ca="1" si="71"/>
        <v>0</v>
      </c>
      <c r="S172" s="1">
        <f ca="1">IF(R172&lt;&gt;0,"",COUNTIF($R$7:R172,0))</f>
        <v>78</v>
      </c>
    </row>
    <row r="173" spans="1:19">
      <c r="A173" s="1" t="str">
        <f t="shared" ca="1" si="65"/>
        <v/>
      </c>
      <c r="B173" s="7">
        <f t="shared" ca="1" si="54"/>
        <v>1</v>
      </c>
      <c r="C173" s="27">
        <f t="shared" ca="1" si="55"/>
        <v>1</v>
      </c>
      <c r="D173" s="28">
        <f t="shared" ca="1" si="56"/>
        <v>5</v>
      </c>
      <c r="E173" s="7">
        <f t="shared" ca="1" si="57"/>
        <v>0</v>
      </c>
      <c r="F173" s="27">
        <f t="shared" ca="1" si="58"/>
        <v>0</v>
      </c>
      <c r="G173" s="28">
        <f t="shared" ca="1" si="59"/>
        <v>3</v>
      </c>
      <c r="H173" s="7" t="str">
        <f t="shared" ca="1" si="66"/>
        <v/>
      </c>
      <c r="I173" s="27" t="str">
        <f t="shared" ca="1" si="67"/>
        <v>+1</v>
      </c>
      <c r="J173" s="28">
        <f t="shared" ca="1" si="68"/>
        <v>5</v>
      </c>
      <c r="K173" s="7">
        <f t="shared" ca="1" si="60"/>
        <v>0</v>
      </c>
      <c r="L173" s="27">
        <f t="shared" ca="1" si="61"/>
        <v>0</v>
      </c>
      <c r="M173" s="28">
        <f t="shared" ca="1" si="62"/>
        <v>3</v>
      </c>
      <c r="N173" s="1">
        <f t="shared" ca="1" si="63"/>
        <v>1</v>
      </c>
      <c r="O173" s="1">
        <f t="shared" ca="1" si="69"/>
        <v>1</v>
      </c>
      <c r="P173" s="1">
        <f t="shared" ca="1" si="64"/>
        <v>3</v>
      </c>
      <c r="Q173" s="1">
        <f t="shared" ca="1" si="70"/>
        <v>1</v>
      </c>
      <c r="R173" s="1">
        <f t="shared" ca="1" si="71"/>
        <v>2</v>
      </c>
      <c r="S173" s="1" t="str">
        <f ca="1">IF(R173&lt;&gt;0,"",COUNTIF($R$7:R173,0))</f>
        <v/>
      </c>
    </row>
    <row r="174" spans="1:19">
      <c r="A174" s="1" t="str">
        <f t="shared" ca="1" si="65"/>
        <v/>
      </c>
      <c r="B174" s="7">
        <f t="shared" ca="1" si="54"/>
        <v>1</v>
      </c>
      <c r="C174" s="27">
        <f t="shared" ca="1" si="55"/>
        <v>4</v>
      </c>
      <c r="D174" s="28">
        <f t="shared" ca="1" si="56"/>
        <v>3</v>
      </c>
      <c r="E174" s="7">
        <f t="shared" ca="1" si="57"/>
        <v>-2</v>
      </c>
      <c r="F174" s="27">
        <f t="shared" ca="1" si="58"/>
        <v>4</v>
      </c>
      <c r="G174" s="28">
        <f t="shared" ca="1" si="59"/>
        <v>2</v>
      </c>
      <c r="H174" s="7" t="str">
        <f t="shared" ca="1" si="66"/>
        <v/>
      </c>
      <c r="I174" s="27" t="str">
        <f t="shared" ca="1" si="67"/>
        <v>+4</v>
      </c>
      <c r="J174" s="28">
        <f t="shared" ca="1" si="68"/>
        <v>3</v>
      </c>
      <c r="K174" s="7">
        <f t="shared" ca="1" si="60"/>
        <v>-2</v>
      </c>
      <c r="L174" s="27" t="str">
        <f t="shared" ca="1" si="61"/>
        <v>+4</v>
      </c>
      <c r="M174" s="28">
        <f t="shared" ca="1" si="62"/>
        <v>2</v>
      </c>
      <c r="N174" s="1">
        <f t="shared" ca="1" si="63"/>
        <v>0</v>
      </c>
      <c r="O174" s="1">
        <f t="shared" ca="1" si="69"/>
        <v>1</v>
      </c>
      <c r="P174" s="1">
        <f t="shared" ca="1" si="64"/>
        <v>2</v>
      </c>
      <c r="Q174" s="1">
        <f t="shared" ca="1" si="70"/>
        <v>1</v>
      </c>
      <c r="R174" s="1">
        <f t="shared" ca="1" si="71"/>
        <v>1</v>
      </c>
      <c r="S174" s="1" t="str">
        <f ca="1">IF(R174&lt;&gt;0,"",COUNTIF($R$7:R174,0))</f>
        <v/>
      </c>
    </row>
    <row r="175" spans="1:19">
      <c r="A175" s="1" t="str">
        <f t="shared" ca="1" si="65"/>
        <v/>
      </c>
      <c r="B175" s="7">
        <f t="shared" ca="1" si="54"/>
        <v>1</v>
      </c>
      <c r="C175" s="27">
        <f t="shared" ca="1" si="55"/>
        <v>-2</v>
      </c>
      <c r="D175" s="28">
        <f t="shared" ca="1" si="56"/>
        <v>4</v>
      </c>
      <c r="E175" s="7">
        <f t="shared" ca="1" si="57"/>
        <v>3</v>
      </c>
      <c r="F175" s="27">
        <f t="shared" ca="1" si="58"/>
        <v>0</v>
      </c>
      <c r="G175" s="28">
        <f t="shared" ca="1" si="59"/>
        <v>4</v>
      </c>
      <c r="H175" s="7" t="str">
        <f t="shared" ca="1" si="66"/>
        <v/>
      </c>
      <c r="I175" s="27">
        <f t="shared" ca="1" si="67"/>
        <v>-2</v>
      </c>
      <c r="J175" s="28">
        <f t="shared" ca="1" si="68"/>
        <v>4</v>
      </c>
      <c r="K175" s="7">
        <f t="shared" ca="1" si="60"/>
        <v>3</v>
      </c>
      <c r="L175" s="27">
        <f t="shared" ca="1" si="61"/>
        <v>0</v>
      </c>
      <c r="M175" s="28">
        <f t="shared" ca="1" si="62"/>
        <v>4</v>
      </c>
      <c r="N175" s="1">
        <f t="shared" ca="1" si="63"/>
        <v>1</v>
      </c>
      <c r="O175" s="1">
        <f t="shared" ca="1" si="69"/>
        <v>1</v>
      </c>
      <c r="P175" s="1">
        <f t="shared" ca="1" si="64"/>
        <v>1</v>
      </c>
      <c r="Q175" s="1">
        <f t="shared" ca="1" si="70"/>
        <v>0</v>
      </c>
      <c r="R175" s="1">
        <f t="shared" ca="1" si="71"/>
        <v>1</v>
      </c>
      <c r="S175" s="1" t="str">
        <f ca="1">IF(R175&lt;&gt;0,"",COUNTIF($R$7:R175,0))</f>
        <v/>
      </c>
    </row>
    <row r="176" spans="1:19">
      <c r="A176" s="1" t="str">
        <f t="shared" ca="1" si="65"/>
        <v/>
      </c>
      <c r="B176" s="7">
        <f t="shared" ca="1" si="54"/>
        <v>-3</v>
      </c>
      <c r="C176" s="27">
        <f t="shared" ca="1" si="55"/>
        <v>0</v>
      </c>
      <c r="D176" s="28">
        <f t="shared" ca="1" si="56"/>
        <v>5</v>
      </c>
      <c r="E176" s="7">
        <f t="shared" ca="1" si="57"/>
        <v>-3</v>
      </c>
      <c r="F176" s="27">
        <f t="shared" ca="1" si="58"/>
        <v>3</v>
      </c>
      <c r="G176" s="28">
        <f t="shared" ca="1" si="59"/>
        <v>6</v>
      </c>
      <c r="H176" s="7">
        <f t="shared" ca="1" si="66"/>
        <v>-3</v>
      </c>
      <c r="I176" s="27">
        <f t="shared" ca="1" si="67"/>
        <v>0</v>
      </c>
      <c r="J176" s="28">
        <f t="shared" ca="1" si="68"/>
        <v>5</v>
      </c>
      <c r="K176" s="7">
        <f t="shared" ca="1" si="60"/>
        <v>-3</v>
      </c>
      <c r="L176" s="27" t="str">
        <f t="shared" ca="1" si="61"/>
        <v>+3</v>
      </c>
      <c r="M176" s="28">
        <f t="shared" ca="1" si="62"/>
        <v>6</v>
      </c>
      <c r="N176" s="1">
        <f t="shared" ca="1" si="63"/>
        <v>1</v>
      </c>
      <c r="O176" s="1">
        <f t="shared" ca="1" si="69"/>
        <v>1</v>
      </c>
      <c r="P176" s="1">
        <f t="shared" ca="1" si="64"/>
        <v>3</v>
      </c>
      <c r="Q176" s="1">
        <f t="shared" ca="1" si="70"/>
        <v>1</v>
      </c>
      <c r="R176" s="1">
        <f t="shared" ca="1" si="71"/>
        <v>2</v>
      </c>
      <c r="S176" s="1" t="str">
        <f ca="1">IF(R176&lt;&gt;0,"",COUNTIF($R$7:R176,0))</f>
        <v/>
      </c>
    </row>
    <row r="177" spans="1:19">
      <c r="A177" s="1">
        <f t="shared" ca="1" si="65"/>
        <v>79</v>
      </c>
      <c r="B177" s="7">
        <f t="shared" ca="1" si="54"/>
        <v>3</v>
      </c>
      <c r="C177" s="27">
        <f t="shared" ca="1" si="55"/>
        <v>-2</v>
      </c>
      <c r="D177" s="28">
        <f t="shared" ca="1" si="56"/>
        <v>3</v>
      </c>
      <c r="E177" s="7">
        <f t="shared" ca="1" si="57"/>
        <v>-1</v>
      </c>
      <c r="F177" s="27">
        <f t="shared" ca="1" si="58"/>
        <v>-1</v>
      </c>
      <c r="G177" s="28">
        <f t="shared" ca="1" si="59"/>
        <v>6</v>
      </c>
      <c r="H177" s="7">
        <f t="shared" ca="1" si="66"/>
        <v>3</v>
      </c>
      <c r="I177" s="27">
        <f t="shared" ca="1" si="67"/>
        <v>-2</v>
      </c>
      <c r="J177" s="28">
        <f t="shared" ca="1" si="68"/>
        <v>3</v>
      </c>
      <c r="K177" s="7" t="str">
        <f t="shared" ca="1" si="60"/>
        <v>-</v>
      </c>
      <c r="L177" s="27">
        <f t="shared" ca="1" si="61"/>
        <v>-1</v>
      </c>
      <c r="M177" s="28">
        <f t="shared" ca="1" si="62"/>
        <v>6</v>
      </c>
      <c r="N177" s="1">
        <f t="shared" ca="1" si="63"/>
        <v>0</v>
      </c>
      <c r="O177" s="1">
        <f t="shared" ca="1" si="69"/>
        <v>1</v>
      </c>
      <c r="P177" s="1">
        <f t="shared" ca="1" si="64"/>
        <v>1</v>
      </c>
      <c r="Q177" s="1">
        <f t="shared" ca="1" si="70"/>
        <v>0</v>
      </c>
      <c r="R177" s="1">
        <f t="shared" ca="1" si="71"/>
        <v>0</v>
      </c>
      <c r="S177" s="1">
        <f ca="1">IF(R177&lt;&gt;0,"",COUNTIF($R$7:R177,0))</f>
        <v>79</v>
      </c>
    </row>
    <row r="178" spans="1:19">
      <c r="A178" s="1" t="str">
        <f t="shared" ca="1" si="65"/>
        <v/>
      </c>
      <c r="B178" s="7">
        <f t="shared" ca="1" si="54"/>
        <v>0</v>
      </c>
      <c r="C178" s="27">
        <f t="shared" ca="1" si="55"/>
        <v>-4</v>
      </c>
      <c r="D178" s="28">
        <f t="shared" ca="1" si="56"/>
        <v>2</v>
      </c>
      <c r="E178" s="7">
        <f t="shared" ca="1" si="57"/>
        <v>-3</v>
      </c>
      <c r="F178" s="27">
        <f t="shared" ca="1" si="58"/>
        <v>3</v>
      </c>
      <c r="G178" s="28">
        <f t="shared" ca="1" si="59"/>
        <v>5</v>
      </c>
      <c r="H178" s="7">
        <f t="shared" ca="1" si="66"/>
        <v>0</v>
      </c>
      <c r="I178" s="27">
        <f t="shared" ca="1" si="67"/>
        <v>-4</v>
      </c>
      <c r="J178" s="28">
        <f t="shared" ca="1" si="68"/>
        <v>2</v>
      </c>
      <c r="K178" s="7">
        <f t="shared" ca="1" si="60"/>
        <v>-3</v>
      </c>
      <c r="L178" s="27" t="str">
        <f t="shared" ca="1" si="61"/>
        <v>+3</v>
      </c>
      <c r="M178" s="28">
        <f t="shared" ca="1" si="62"/>
        <v>5</v>
      </c>
      <c r="N178" s="1">
        <f t="shared" ca="1" si="63"/>
        <v>0</v>
      </c>
      <c r="O178" s="1">
        <f t="shared" ca="1" si="69"/>
        <v>2</v>
      </c>
      <c r="P178" s="1">
        <f t="shared" ca="1" si="64"/>
        <v>1</v>
      </c>
      <c r="Q178" s="1">
        <f t="shared" ca="1" si="70"/>
        <v>1</v>
      </c>
      <c r="R178" s="1">
        <f t="shared" ca="1" si="71"/>
        <v>1</v>
      </c>
      <c r="S178" s="1" t="str">
        <f ca="1">IF(R178&lt;&gt;0,"",COUNTIF($R$7:R178,0))</f>
        <v/>
      </c>
    </row>
    <row r="179" spans="1:19">
      <c r="A179" s="1" t="str">
        <f t="shared" ca="1" si="65"/>
        <v/>
      </c>
      <c r="B179" s="7">
        <f t="shared" ca="1" si="54"/>
        <v>1</v>
      </c>
      <c r="C179" s="27">
        <f t="shared" ca="1" si="55"/>
        <v>-4</v>
      </c>
      <c r="D179" s="28">
        <f t="shared" ca="1" si="56"/>
        <v>4</v>
      </c>
      <c r="E179" s="7">
        <f t="shared" ca="1" si="57"/>
        <v>0</v>
      </c>
      <c r="F179" s="27">
        <f t="shared" ca="1" si="58"/>
        <v>-3</v>
      </c>
      <c r="G179" s="28">
        <f t="shared" ca="1" si="59"/>
        <v>5</v>
      </c>
      <c r="H179" s="7" t="str">
        <f t="shared" ca="1" si="66"/>
        <v/>
      </c>
      <c r="I179" s="27">
        <f t="shared" ca="1" si="67"/>
        <v>-4</v>
      </c>
      <c r="J179" s="28">
        <f t="shared" ca="1" si="68"/>
        <v>4</v>
      </c>
      <c r="K179" s="7">
        <f t="shared" ca="1" si="60"/>
        <v>0</v>
      </c>
      <c r="L179" s="27">
        <f t="shared" ca="1" si="61"/>
        <v>-3</v>
      </c>
      <c r="M179" s="28">
        <f t="shared" ca="1" si="62"/>
        <v>5</v>
      </c>
      <c r="N179" s="1">
        <f t="shared" ca="1" si="63"/>
        <v>0</v>
      </c>
      <c r="O179" s="1">
        <f t="shared" ca="1" si="69"/>
        <v>1</v>
      </c>
      <c r="P179" s="1">
        <f t="shared" ca="1" si="64"/>
        <v>1</v>
      </c>
      <c r="Q179" s="1">
        <f t="shared" ca="1" si="70"/>
        <v>1</v>
      </c>
      <c r="R179" s="1">
        <f t="shared" ca="1" si="71"/>
        <v>1</v>
      </c>
      <c r="S179" s="1" t="str">
        <f ca="1">IF(R179&lt;&gt;0,"",COUNTIF($R$7:R179,0))</f>
        <v/>
      </c>
    </row>
    <row r="180" spans="1:19">
      <c r="A180" s="1">
        <f t="shared" ca="1" si="65"/>
        <v>80</v>
      </c>
      <c r="B180" s="7">
        <f t="shared" ca="1" si="54"/>
        <v>2</v>
      </c>
      <c r="C180" s="27">
        <f t="shared" ca="1" si="55"/>
        <v>4</v>
      </c>
      <c r="D180" s="28">
        <f t="shared" ca="1" si="56"/>
        <v>5</v>
      </c>
      <c r="E180" s="7">
        <f t="shared" ca="1" si="57"/>
        <v>3</v>
      </c>
      <c r="F180" s="27">
        <f t="shared" ca="1" si="58"/>
        <v>-4</v>
      </c>
      <c r="G180" s="28">
        <f t="shared" ca="1" si="59"/>
        <v>4</v>
      </c>
      <c r="H180" s="7">
        <f t="shared" ca="1" si="66"/>
        <v>2</v>
      </c>
      <c r="I180" s="27" t="str">
        <f t="shared" ca="1" si="67"/>
        <v>+4</v>
      </c>
      <c r="J180" s="28">
        <f t="shared" ca="1" si="68"/>
        <v>5</v>
      </c>
      <c r="K180" s="7">
        <f t="shared" ca="1" si="60"/>
        <v>3</v>
      </c>
      <c r="L180" s="27">
        <f t="shared" ca="1" si="61"/>
        <v>-4</v>
      </c>
      <c r="M180" s="28">
        <f t="shared" ca="1" si="62"/>
        <v>4</v>
      </c>
      <c r="N180" s="1">
        <f t="shared" ca="1" si="63"/>
        <v>0</v>
      </c>
      <c r="O180" s="1">
        <f t="shared" ca="1" si="69"/>
        <v>1</v>
      </c>
      <c r="P180" s="1">
        <f t="shared" ca="1" si="64"/>
        <v>1</v>
      </c>
      <c r="Q180" s="1">
        <f t="shared" ca="1" si="70"/>
        <v>0</v>
      </c>
      <c r="R180" s="1">
        <f t="shared" ca="1" si="71"/>
        <v>0</v>
      </c>
      <c r="S180" s="1">
        <f ca="1">IF(R180&lt;&gt;0,"",COUNTIF($R$7:R180,0))</f>
        <v>80</v>
      </c>
    </row>
    <row r="181" spans="1:19">
      <c r="A181" s="1" t="str">
        <f t="shared" ca="1" si="65"/>
        <v/>
      </c>
      <c r="B181" s="7">
        <f t="shared" ca="1" si="54"/>
        <v>-3</v>
      </c>
      <c r="C181" s="27">
        <f t="shared" ca="1" si="55"/>
        <v>-3</v>
      </c>
      <c r="D181" s="28">
        <f t="shared" ca="1" si="56"/>
        <v>3</v>
      </c>
      <c r="E181" s="7">
        <f t="shared" ca="1" si="57"/>
        <v>0</v>
      </c>
      <c r="F181" s="27">
        <f t="shared" ca="1" si="58"/>
        <v>1</v>
      </c>
      <c r="G181" s="28">
        <f t="shared" ca="1" si="59"/>
        <v>4</v>
      </c>
      <c r="H181" s="7">
        <f t="shared" ca="1" si="66"/>
        <v>-3</v>
      </c>
      <c r="I181" s="27">
        <f t="shared" ca="1" si="67"/>
        <v>-3</v>
      </c>
      <c r="J181" s="28">
        <f t="shared" ca="1" si="68"/>
        <v>3</v>
      </c>
      <c r="K181" s="7">
        <f t="shared" ca="1" si="60"/>
        <v>0</v>
      </c>
      <c r="L181" s="27" t="str">
        <f t="shared" ca="1" si="61"/>
        <v>+1</v>
      </c>
      <c r="M181" s="28">
        <f t="shared" ca="1" si="62"/>
        <v>4</v>
      </c>
      <c r="N181" s="1">
        <f t="shared" ca="1" si="63"/>
        <v>0</v>
      </c>
      <c r="O181" s="1">
        <f t="shared" ca="1" si="69"/>
        <v>3</v>
      </c>
      <c r="P181" s="1">
        <f t="shared" ca="1" si="64"/>
        <v>1</v>
      </c>
      <c r="Q181" s="1">
        <f t="shared" ca="1" si="70"/>
        <v>1</v>
      </c>
      <c r="R181" s="1">
        <f t="shared" ca="1" si="71"/>
        <v>1</v>
      </c>
      <c r="S181" s="1" t="str">
        <f ca="1">IF(R181&lt;&gt;0,"",COUNTIF($R$7:R181,0))</f>
        <v/>
      </c>
    </row>
    <row r="182" spans="1:19">
      <c r="A182" s="1" t="str">
        <f t="shared" ca="1" si="65"/>
        <v/>
      </c>
      <c r="B182" s="7">
        <f t="shared" ca="1" si="54"/>
        <v>-1</v>
      </c>
      <c r="C182" s="27">
        <f t="shared" ca="1" si="55"/>
        <v>2</v>
      </c>
      <c r="D182" s="28">
        <f t="shared" ca="1" si="56"/>
        <v>3</v>
      </c>
      <c r="E182" s="7">
        <f t="shared" ca="1" si="57"/>
        <v>3</v>
      </c>
      <c r="F182" s="27">
        <f t="shared" ca="1" si="58"/>
        <v>0</v>
      </c>
      <c r="G182" s="28">
        <f t="shared" ca="1" si="59"/>
        <v>4</v>
      </c>
      <c r="H182" s="7" t="str">
        <f t="shared" ca="1" si="66"/>
        <v>-</v>
      </c>
      <c r="I182" s="27" t="str">
        <f t="shared" ca="1" si="67"/>
        <v>+2</v>
      </c>
      <c r="J182" s="28">
        <f t="shared" ca="1" si="68"/>
        <v>3</v>
      </c>
      <c r="K182" s="7">
        <f t="shared" ca="1" si="60"/>
        <v>3</v>
      </c>
      <c r="L182" s="27">
        <f t="shared" ca="1" si="61"/>
        <v>0</v>
      </c>
      <c r="M182" s="28">
        <f t="shared" ca="1" si="62"/>
        <v>4</v>
      </c>
      <c r="N182" s="1">
        <f t="shared" ca="1" si="63"/>
        <v>1</v>
      </c>
      <c r="O182" s="1">
        <f t="shared" ca="1" si="69"/>
        <v>1</v>
      </c>
      <c r="P182" s="1">
        <f t="shared" ca="1" si="64"/>
        <v>1</v>
      </c>
      <c r="Q182" s="1">
        <f t="shared" ca="1" si="70"/>
        <v>0</v>
      </c>
      <c r="R182" s="1">
        <f t="shared" ca="1" si="71"/>
        <v>1</v>
      </c>
      <c r="S182" s="1" t="str">
        <f ca="1">IF(R182&lt;&gt;0,"",COUNTIF($R$7:R182,0))</f>
        <v/>
      </c>
    </row>
    <row r="183" spans="1:19">
      <c r="A183" s="1">
        <f t="shared" ca="1" si="65"/>
        <v>81</v>
      </c>
      <c r="B183" s="7">
        <f t="shared" ca="1" si="54"/>
        <v>3</v>
      </c>
      <c r="C183" s="27">
        <f t="shared" ca="1" si="55"/>
        <v>4</v>
      </c>
      <c r="D183" s="28">
        <f t="shared" ca="1" si="56"/>
        <v>5</v>
      </c>
      <c r="E183" s="7">
        <f t="shared" ca="1" si="57"/>
        <v>1</v>
      </c>
      <c r="F183" s="27">
        <f t="shared" ca="1" si="58"/>
        <v>1</v>
      </c>
      <c r="G183" s="28">
        <f t="shared" ca="1" si="59"/>
        <v>3</v>
      </c>
      <c r="H183" s="7">
        <f t="shared" ca="1" si="66"/>
        <v>3</v>
      </c>
      <c r="I183" s="27" t="str">
        <f t="shared" ca="1" si="67"/>
        <v>+4</v>
      </c>
      <c r="J183" s="28">
        <f t="shared" ca="1" si="68"/>
        <v>5</v>
      </c>
      <c r="K183" s="7" t="str">
        <f t="shared" ca="1" si="60"/>
        <v/>
      </c>
      <c r="L183" s="27" t="str">
        <f t="shared" ca="1" si="61"/>
        <v>+1</v>
      </c>
      <c r="M183" s="28">
        <f t="shared" ca="1" si="62"/>
        <v>3</v>
      </c>
      <c r="N183" s="1">
        <f t="shared" ca="1" si="63"/>
        <v>0</v>
      </c>
      <c r="O183" s="1">
        <f t="shared" ca="1" si="69"/>
        <v>1</v>
      </c>
      <c r="P183" s="1">
        <f t="shared" ca="1" si="64"/>
        <v>1</v>
      </c>
      <c r="Q183" s="1">
        <f t="shared" ca="1" si="70"/>
        <v>0</v>
      </c>
      <c r="R183" s="1">
        <f t="shared" ca="1" si="71"/>
        <v>0</v>
      </c>
      <c r="S183" s="1">
        <f ca="1">IF(R183&lt;&gt;0,"",COUNTIF($R$7:R183,0))</f>
        <v>81</v>
      </c>
    </row>
  </sheetData>
  <mergeCells count="5">
    <mergeCell ref="F1:F2"/>
    <mergeCell ref="H1:H2"/>
    <mergeCell ref="I1:I2"/>
    <mergeCell ref="B5:G5"/>
    <mergeCell ref="H5:M5"/>
  </mergeCells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E100"/>
  <sheetViews>
    <sheetView topLeftCell="AV1" workbookViewId="0">
      <selection activeCell="BI6" sqref="BI6"/>
    </sheetView>
  </sheetViews>
  <sheetFormatPr defaultRowHeight="13.5"/>
  <cols>
    <col min="10" max="10" width="9" style="12"/>
    <col min="12" max="12" width="9" style="16"/>
    <col min="14" max="14" width="3.75" style="1" customWidth="1"/>
    <col min="15" max="15" width="6.375" style="1" bestFit="1" customWidth="1"/>
    <col min="16" max="16" width="2.5" style="1" bestFit="1" customWidth="1"/>
    <col min="17" max="17" width="3.375" style="1" bestFit="1" customWidth="1"/>
    <col min="18" max="18" width="6.375" style="1" bestFit="1" customWidth="1"/>
    <col min="19" max="19" width="2.5" style="1" bestFit="1" customWidth="1"/>
    <col min="20" max="20" width="2.5" style="1" customWidth="1"/>
    <col min="21" max="21" width="3.5" style="1" bestFit="1" customWidth="1"/>
    <col min="22" max="23" width="3.5" bestFit="1" customWidth="1"/>
    <col min="24" max="24" width="11" style="1" bestFit="1" customWidth="1"/>
    <col min="25" max="26" width="8.625" bestFit="1" customWidth="1"/>
    <col min="27" max="28" width="10.5" bestFit="1" customWidth="1"/>
    <col min="29" max="29" width="3.5" bestFit="1" customWidth="1"/>
    <col min="30" max="31" width="4.5" customWidth="1"/>
    <col min="32" max="32" width="4.5" bestFit="1" customWidth="1"/>
    <col min="33" max="33" width="5.5" bestFit="1" customWidth="1"/>
    <col min="34" max="34" width="5.5" customWidth="1"/>
    <col min="36" max="36" width="5.875" style="1" bestFit="1" customWidth="1"/>
    <col min="38" max="38" width="4.5" style="1" bestFit="1" customWidth="1"/>
    <col min="39" max="39" width="5.375" style="25" bestFit="1" customWidth="1"/>
    <col min="40" max="40" width="9" style="58"/>
    <col min="41" max="41" width="9" style="31"/>
    <col min="42" max="42" width="11" bestFit="1" customWidth="1"/>
    <col min="43" max="43" width="9" style="1"/>
    <col min="44" max="44" width="9" style="33"/>
    <col min="45" max="45" width="9" style="1"/>
    <col min="47" max="48" width="9" style="25"/>
    <col min="49" max="49" width="11" bestFit="1" customWidth="1"/>
    <col min="50" max="50" width="13" bestFit="1" customWidth="1"/>
    <col min="51" max="54" width="9" style="1"/>
    <col min="55" max="55" width="11.875" style="1" bestFit="1" customWidth="1"/>
    <col min="56" max="56" width="11" style="1" bestFit="1" customWidth="1"/>
    <col min="57" max="57" width="11" bestFit="1" customWidth="1"/>
    <col min="61" max="61" width="9" style="35"/>
  </cols>
  <sheetData>
    <row r="1" spans="1:109" s="2" customFormat="1">
      <c r="A1" s="2">
        <v>-5</v>
      </c>
      <c r="B1" s="2" t="s">
        <v>0</v>
      </c>
      <c r="C1" s="2">
        <v>5</v>
      </c>
      <c r="E1" s="3" t="s">
        <v>3</v>
      </c>
      <c r="F1" s="61" t="s">
        <v>6</v>
      </c>
      <c r="G1" s="3" t="s">
        <v>22</v>
      </c>
      <c r="H1" s="61"/>
      <c r="I1" s="61"/>
      <c r="J1" s="12"/>
      <c r="L1" s="16"/>
      <c r="N1" s="4"/>
      <c r="O1" s="4"/>
      <c r="P1" s="4"/>
      <c r="Q1" s="4"/>
      <c r="R1" s="4"/>
      <c r="S1" s="4"/>
      <c r="T1" s="4"/>
      <c r="U1" s="4"/>
      <c r="X1" s="4"/>
      <c r="AJ1" s="26"/>
      <c r="AL1" s="4"/>
      <c r="AM1" s="25"/>
      <c r="AN1" s="58"/>
      <c r="AO1" s="31"/>
      <c r="AQ1" s="4"/>
      <c r="AR1" s="33"/>
      <c r="AS1" s="4"/>
      <c r="AU1" s="25"/>
      <c r="AV1" s="25"/>
      <c r="AY1" s="4"/>
      <c r="AZ1" s="26"/>
      <c r="BA1" s="26"/>
      <c r="BB1" s="26"/>
      <c r="BC1" s="26"/>
      <c r="BD1" s="26"/>
      <c r="BH1" s="2" t="s">
        <v>61</v>
      </c>
      <c r="BI1" s="35">
        <v>4</v>
      </c>
    </row>
    <row r="2" spans="1:109" s="2" customFormat="1">
      <c r="A2" s="2">
        <v>-8</v>
      </c>
      <c r="B2" s="2" t="s">
        <v>1</v>
      </c>
      <c r="C2" s="2">
        <v>8</v>
      </c>
      <c r="E2" s="5" t="s">
        <v>4</v>
      </c>
      <c r="F2" s="61"/>
      <c r="G2" s="5" t="s">
        <v>7</v>
      </c>
      <c r="H2" s="61"/>
      <c r="I2" s="61"/>
      <c r="J2" s="12"/>
      <c r="L2" s="16"/>
      <c r="N2" s="4"/>
      <c r="O2" s="4"/>
      <c r="P2" s="4"/>
      <c r="Q2" s="4"/>
      <c r="R2" s="4"/>
      <c r="S2" s="4"/>
      <c r="T2" s="4"/>
      <c r="U2" s="4"/>
      <c r="X2" s="26" t="s">
        <v>36</v>
      </c>
      <c r="AJ2" s="26"/>
      <c r="AL2" s="4"/>
      <c r="AM2" s="25"/>
      <c r="AN2" s="58"/>
      <c r="AO2" s="31"/>
      <c r="AQ2" s="4"/>
      <c r="AR2" s="33"/>
      <c r="AS2" s="4"/>
      <c r="AU2" s="25"/>
      <c r="AV2" s="25"/>
      <c r="AY2" s="4"/>
      <c r="AZ2" s="26"/>
      <c r="BA2" s="26"/>
      <c r="BB2" s="26"/>
      <c r="BC2" s="26"/>
      <c r="BD2" s="26"/>
      <c r="BI2" s="35"/>
    </row>
    <row r="3" spans="1:109" s="2" customFormat="1">
      <c r="A3" s="2">
        <v>2</v>
      </c>
      <c r="B3" s="2" t="s">
        <v>2</v>
      </c>
      <c r="C3" s="2">
        <v>9</v>
      </c>
      <c r="J3" s="12"/>
      <c r="L3" s="16"/>
      <c r="N3" s="4"/>
      <c r="O3" s="4"/>
      <c r="P3" s="4"/>
      <c r="Q3" s="4"/>
      <c r="R3" s="4"/>
      <c r="S3" s="4"/>
      <c r="T3" s="4"/>
      <c r="U3" s="4"/>
      <c r="X3" s="4"/>
      <c r="AJ3" s="26"/>
      <c r="AL3" s="4"/>
      <c r="AM3" s="25"/>
      <c r="AN3" s="58"/>
      <c r="AO3" s="31"/>
      <c r="AQ3" s="4"/>
      <c r="AR3" s="33"/>
      <c r="AS3" s="4"/>
      <c r="AU3" s="25"/>
      <c r="AV3" s="25"/>
      <c r="AY3" s="4"/>
      <c r="AZ3" s="26"/>
      <c r="BA3" s="26"/>
      <c r="BB3" s="26"/>
      <c r="BC3" s="26"/>
      <c r="BD3" s="26"/>
      <c r="BI3" s="35"/>
    </row>
    <row r="4" spans="1:109">
      <c r="A4" s="8" t="s">
        <v>12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13">
        <v>10</v>
      </c>
      <c r="K4" s="8">
        <v>11</v>
      </c>
      <c r="L4" s="17">
        <v>12</v>
      </c>
      <c r="M4" s="8">
        <v>13</v>
      </c>
      <c r="N4" s="11">
        <v>1</v>
      </c>
      <c r="O4" s="11">
        <v>2</v>
      </c>
      <c r="P4" s="11">
        <v>3</v>
      </c>
      <c r="Q4" s="11">
        <v>4</v>
      </c>
      <c r="R4" s="11">
        <v>5</v>
      </c>
      <c r="S4" s="11">
        <v>6</v>
      </c>
      <c r="T4" s="11">
        <v>7</v>
      </c>
      <c r="U4" s="11">
        <v>8</v>
      </c>
      <c r="V4" s="11">
        <v>9</v>
      </c>
      <c r="W4" s="11">
        <v>10</v>
      </c>
      <c r="X4" s="11">
        <v>11</v>
      </c>
      <c r="Y4" s="11">
        <v>12</v>
      </c>
      <c r="Z4" s="11">
        <v>13</v>
      </c>
      <c r="AA4" s="11">
        <v>14</v>
      </c>
      <c r="AB4" s="11">
        <v>15</v>
      </c>
      <c r="AC4" s="11">
        <v>16</v>
      </c>
      <c r="AD4" s="11">
        <v>17</v>
      </c>
      <c r="AE4" s="11">
        <v>18</v>
      </c>
      <c r="AF4" s="11">
        <v>19</v>
      </c>
      <c r="AG4" s="11">
        <v>20</v>
      </c>
      <c r="AH4" s="11">
        <v>21</v>
      </c>
      <c r="AI4" s="11">
        <v>22</v>
      </c>
      <c r="AJ4" s="11">
        <v>23</v>
      </c>
      <c r="AK4" s="11">
        <v>24</v>
      </c>
      <c r="AL4" s="11">
        <v>25</v>
      </c>
      <c r="AM4" s="30">
        <v>26</v>
      </c>
      <c r="AN4" s="59">
        <v>27</v>
      </c>
      <c r="AO4" s="32">
        <v>28</v>
      </c>
      <c r="AP4" s="11">
        <v>29</v>
      </c>
      <c r="AQ4" s="11">
        <v>30</v>
      </c>
      <c r="AR4" s="30">
        <v>31</v>
      </c>
      <c r="AS4" s="11">
        <v>32</v>
      </c>
      <c r="AT4" s="11">
        <v>33</v>
      </c>
      <c r="AU4" s="30">
        <v>34</v>
      </c>
      <c r="AV4" s="30">
        <v>35</v>
      </c>
      <c r="AW4" s="11">
        <v>36</v>
      </c>
      <c r="AX4" s="11">
        <v>37</v>
      </c>
      <c r="AY4" s="11">
        <v>38</v>
      </c>
      <c r="AZ4" s="11">
        <v>39</v>
      </c>
      <c r="BA4" s="11"/>
      <c r="BB4" s="11" t="s">
        <v>48</v>
      </c>
      <c r="BC4" s="11" t="s">
        <v>49</v>
      </c>
      <c r="BD4" s="11" t="s">
        <v>50</v>
      </c>
      <c r="BE4" s="11"/>
      <c r="BF4" s="11"/>
      <c r="BI4" s="35">
        <v>1</v>
      </c>
      <c r="BJ4">
        <v>2</v>
      </c>
      <c r="BK4" s="25">
        <v>3</v>
      </c>
      <c r="BL4">
        <v>4</v>
      </c>
      <c r="BM4" s="25">
        <v>5</v>
      </c>
      <c r="BN4">
        <v>6</v>
      </c>
      <c r="BO4" s="25">
        <v>7</v>
      </c>
      <c r="BP4">
        <v>8</v>
      </c>
      <c r="BQ4" s="25">
        <v>9</v>
      </c>
      <c r="BR4">
        <v>10</v>
      </c>
      <c r="BS4" s="25">
        <v>11</v>
      </c>
      <c r="BT4">
        <v>12</v>
      </c>
      <c r="BU4" s="25">
        <v>13</v>
      </c>
      <c r="BV4">
        <v>14</v>
      </c>
      <c r="BW4" s="25">
        <v>15</v>
      </c>
      <c r="BX4">
        <v>16</v>
      </c>
      <c r="BY4" s="25">
        <v>17</v>
      </c>
      <c r="BZ4">
        <v>18</v>
      </c>
      <c r="CA4" s="25">
        <v>19</v>
      </c>
      <c r="CB4">
        <v>20</v>
      </c>
      <c r="CC4" s="25">
        <v>21</v>
      </c>
      <c r="CD4">
        <v>22</v>
      </c>
      <c r="CE4" s="25">
        <v>23</v>
      </c>
      <c r="CF4">
        <v>24</v>
      </c>
      <c r="CG4" s="25">
        <v>25</v>
      </c>
      <c r="CH4">
        <v>26</v>
      </c>
      <c r="CI4" s="25">
        <v>27</v>
      </c>
      <c r="CJ4">
        <v>28</v>
      </c>
      <c r="CK4" s="25">
        <v>29</v>
      </c>
      <c r="CL4">
        <v>30</v>
      </c>
      <c r="CM4" s="25">
        <v>31</v>
      </c>
      <c r="CN4">
        <v>32</v>
      </c>
      <c r="CO4" s="25">
        <v>33</v>
      </c>
      <c r="CP4">
        <v>34</v>
      </c>
      <c r="CQ4" s="25">
        <v>35</v>
      </c>
      <c r="CR4">
        <v>36</v>
      </c>
      <c r="CS4" s="25">
        <v>37</v>
      </c>
      <c r="CT4">
        <v>38</v>
      </c>
      <c r="CU4" s="25">
        <v>39</v>
      </c>
      <c r="CV4">
        <v>40</v>
      </c>
      <c r="CW4" s="25">
        <v>41</v>
      </c>
      <c r="CX4">
        <v>42</v>
      </c>
      <c r="CY4" s="25">
        <v>43</v>
      </c>
      <c r="CZ4">
        <v>44</v>
      </c>
      <c r="DA4" s="25">
        <v>45</v>
      </c>
      <c r="DB4">
        <v>46</v>
      </c>
      <c r="DC4" s="25">
        <v>47</v>
      </c>
    </row>
    <row r="5" spans="1:109" ht="40.5">
      <c r="A5" s="8"/>
      <c r="B5" s="7" t="s">
        <v>8</v>
      </c>
      <c r="C5" s="7" t="s">
        <v>9</v>
      </c>
      <c r="D5" s="7" t="s">
        <v>10</v>
      </c>
      <c r="E5" s="7" t="s">
        <v>11</v>
      </c>
      <c r="F5" s="7" t="s">
        <v>5</v>
      </c>
      <c r="G5" s="7" t="s">
        <v>7</v>
      </c>
      <c r="H5" s="7" t="s">
        <v>8</v>
      </c>
      <c r="I5" s="7" t="s">
        <v>9</v>
      </c>
      <c r="J5" s="14" t="s">
        <v>10</v>
      </c>
      <c r="K5" s="7" t="s">
        <v>11</v>
      </c>
      <c r="L5" s="18" t="s">
        <v>5</v>
      </c>
      <c r="M5" s="7" t="s">
        <v>7</v>
      </c>
      <c r="N5" s="20"/>
      <c r="O5" s="21"/>
      <c r="P5" s="21"/>
      <c r="Q5" s="21"/>
      <c r="R5" s="21"/>
      <c r="S5" s="21"/>
      <c r="T5" s="21" t="s">
        <v>63</v>
      </c>
      <c r="U5" s="21" t="s">
        <v>64</v>
      </c>
      <c r="V5" s="22" t="s">
        <v>65</v>
      </c>
      <c r="W5" s="22" t="s">
        <v>65</v>
      </c>
      <c r="X5" s="1" t="s">
        <v>17</v>
      </c>
      <c r="Y5" s="29" t="s">
        <v>34</v>
      </c>
      <c r="Z5" s="29" t="s">
        <v>35</v>
      </c>
      <c r="AA5" t="s">
        <v>37</v>
      </c>
      <c r="AB5" t="s">
        <v>38</v>
      </c>
      <c r="AI5" t="s">
        <v>39</v>
      </c>
      <c r="AK5" t="s">
        <v>40</v>
      </c>
      <c r="AN5" s="60" t="s">
        <v>66</v>
      </c>
      <c r="AO5" s="31" t="s">
        <v>41</v>
      </c>
      <c r="AP5" t="s">
        <v>42</v>
      </c>
      <c r="AQ5" t="s">
        <v>42</v>
      </c>
      <c r="AR5" s="25" t="s">
        <v>42</v>
      </c>
      <c r="AS5" s="1" t="s">
        <v>43</v>
      </c>
      <c r="AT5" s="1" t="s">
        <v>43</v>
      </c>
      <c r="AW5" s="1" t="s">
        <v>18</v>
      </c>
      <c r="AX5" s="1"/>
      <c r="AZ5" s="1" t="s">
        <v>44</v>
      </c>
      <c r="BB5" s="1" t="s">
        <v>45</v>
      </c>
      <c r="BC5" s="34" t="s">
        <v>46</v>
      </c>
      <c r="BD5" s="34" t="s">
        <v>47</v>
      </c>
      <c r="BE5" s="29" t="s">
        <v>51</v>
      </c>
      <c r="BF5" s="29" t="s">
        <v>52</v>
      </c>
      <c r="BG5" s="29" t="s">
        <v>53</v>
      </c>
      <c r="BJ5">
        <f>O5</f>
        <v>0</v>
      </c>
      <c r="BK5">
        <f t="shared" ref="BK5:CZ6" si="0">P5</f>
        <v>0</v>
      </c>
      <c r="BL5">
        <f t="shared" si="0"/>
        <v>0</v>
      </c>
      <c r="BM5">
        <f t="shared" si="0"/>
        <v>0</v>
      </c>
      <c r="BN5">
        <f t="shared" si="0"/>
        <v>0</v>
      </c>
      <c r="BO5" t="str">
        <f t="shared" si="0"/>
        <v>ｃ</v>
      </c>
      <c r="BP5" t="str">
        <f t="shared" si="0"/>
        <v>ｆ</v>
      </c>
      <c r="BQ5" t="str">
        <f t="shared" si="0"/>
        <v>c*f</v>
      </c>
      <c r="BR5" t="str">
        <f t="shared" si="0"/>
        <v>c*f</v>
      </c>
      <c r="BS5" t="str">
        <f t="shared" si="0"/>
        <v>最小公倍数</v>
      </c>
      <c r="BT5" t="str">
        <f t="shared" si="0"/>
        <v>左の
分子に
かける数</v>
      </c>
      <c r="BU5" t="str">
        <f t="shared" si="0"/>
        <v>右の
分子に
かける数</v>
      </c>
      <c r="BV5" t="str">
        <f t="shared" si="0"/>
        <v>左カッコ</v>
      </c>
      <c r="BW5" t="str">
        <f t="shared" si="0"/>
        <v>右カッコ</v>
      </c>
      <c r="BX5">
        <f t="shared" si="0"/>
        <v>0</v>
      </c>
      <c r="BY5">
        <f t="shared" si="0"/>
        <v>0</v>
      </c>
      <c r="BZ5">
        <f t="shared" si="0"/>
        <v>0</v>
      </c>
      <c r="CA5">
        <f t="shared" si="0"/>
        <v>0</v>
      </c>
      <c r="CB5">
        <f t="shared" si="0"/>
        <v>0</v>
      </c>
      <c r="CC5">
        <f t="shared" si="0"/>
        <v>0</v>
      </c>
      <c r="CD5" t="str">
        <f t="shared" si="0"/>
        <v>左部分</v>
      </c>
      <c r="CE5">
        <f t="shared" si="0"/>
        <v>0</v>
      </c>
      <c r="CF5" t="str">
        <f t="shared" si="0"/>
        <v>右部分</v>
      </c>
      <c r="CG5">
        <f t="shared" si="0"/>
        <v>0</v>
      </c>
      <c r="CH5">
        <f t="shared" si="0"/>
        <v>0</v>
      </c>
      <c r="CI5" t="str">
        <f t="shared" si="0"/>
        <v>分母の
最大公約数</v>
      </c>
      <c r="CJ5" t="str">
        <f t="shared" si="0"/>
        <v>交換法則</v>
      </c>
      <c r="CK5" t="str">
        <f t="shared" si="0"/>
        <v>並び替え後</v>
      </c>
      <c r="CL5" t="str">
        <f t="shared" si="0"/>
        <v>並び替え後</v>
      </c>
      <c r="CM5" t="str">
        <f t="shared" si="0"/>
        <v>並び替え後</v>
      </c>
      <c r="CN5" t="str">
        <f t="shared" si="0"/>
        <v>並び替え後</v>
      </c>
      <c r="CO5" t="str">
        <f t="shared" si="0"/>
        <v>並び替え後</v>
      </c>
      <c r="CP5">
        <f t="shared" si="0"/>
        <v>0</v>
      </c>
      <c r="CQ5">
        <f t="shared" si="0"/>
        <v>0</v>
      </c>
      <c r="CR5" t="str">
        <f t="shared" si="0"/>
        <v>計算後係数</v>
      </c>
      <c r="CS5">
        <f t="shared" si="0"/>
        <v>0</v>
      </c>
      <c r="CT5">
        <f t="shared" si="0"/>
        <v>0</v>
      </c>
      <c r="CU5" t="str">
        <f t="shared" si="0"/>
        <v>計算後右数</v>
      </c>
      <c r="CV5">
        <f t="shared" si="0"/>
        <v>0</v>
      </c>
      <c r="CW5" t="str">
        <f t="shared" si="0"/>
        <v>分母</v>
      </c>
      <c r="CX5" t="str">
        <f t="shared" si="0"/>
        <v>分子
xの係数
の絶対値</v>
      </c>
      <c r="CY5" t="str">
        <f t="shared" si="0"/>
        <v>分子
数の項
の絶対値</v>
      </c>
      <c r="CZ5" t="str">
        <f t="shared" si="0"/>
        <v>p,q,rの
最大公約数</v>
      </c>
      <c r="DA5" t="str">
        <f t="shared" ref="DA5:DA6" si="1">BF5</f>
        <v>p,qの
最大公約数</v>
      </c>
      <c r="DB5" t="str">
        <f t="shared" ref="DB5:DB6" si="2">BG5</f>
        <v>p,rの
最大公約数</v>
      </c>
      <c r="DC5">
        <f t="shared" ref="DC5:DC6" si="3">BH5</f>
        <v>0</v>
      </c>
    </row>
    <row r="6" spans="1:109">
      <c r="A6" s="8">
        <v>1</v>
      </c>
      <c r="B6" s="9">
        <f t="shared" ref="B6:M15" ca="1" si="4">VLOOKUP($A6,方,B$4,FALSE)</f>
        <v>-2</v>
      </c>
      <c r="C6" s="9">
        <f t="shared" ca="1" si="4"/>
        <v>4</v>
      </c>
      <c r="D6" s="9">
        <f t="shared" ca="1" si="4"/>
        <v>3</v>
      </c>
      <c r="E6" s="9">
        <f t="shared" ca="1" si="4"/>
        <v>1</v>
      </c>
      <c r="F6" s="9">
        <f t="shared" ca="1" si="4"/>
        <v>1</v>
      </c>
      <c r="G6" s="9">
        <f t="shared" ca="1" si="4"/>
        <v>3</v>
      </c>
      <c r="H6" s="9">
        <f t="shared" ca="1" si="4"/>
        <v>-2</v>
      </c>
      <c r="I6" s="9" t="str">
        <f t="shared" ca="1" si="4"/>
        <v>+4</v>
      </c>
      <c r="J6" s="15">
        <f t="shared" ca="1" si="4"/>
        <v>3</v>
      </c>
      <c r="K6" s="9" t="str">
        <f t="shared" ca="1" si="4"/>
        <v/>
      </c>
      <c r="L6" s="19" t="str">
        <f t="shared" ca="1" si="4"/>
        <v>+1</v>
      </c>
      <c r="M6" s="9">
        <f t="shared" ca="1" si="4"/>
        <v>3</v>
      </c>
      <c r="N6" s="21">
        <f ca="1">IF(BA6=0,"",COUNTIF($BA$6:BA6,1))</f>
        <v>0</v>
      </c>
      <c r="O6" s="21" t="str">
        <f ca="1">IF(ABS(VALUE(I6))=1,H6&amp;"x"&amp;MID(I6,1,1)&amp;"y",H6&amp;"x"&amp;I6&amp;"y")</f>
        <v>-2x+4y</v>
      </c>
      <c r="P6" s="21">
        <f ca="1">J6</f>
        <v>3</v>
      </c>
      <c r="Q6" s="21" t="s">
        <v>6</v>
      </c>
      <c r="R6" s="21" t="str">
        <f ca="1">IF(ABS(VALUE(L6))=1,K6&amp;"x"&amp;MID(L6,1,1)&amp;"y",K6&amp;"x"&amp;L6&amp;"y")</f>
        <v>x+y</v>
      </c>
      <c r="S6" s="21">
        <f ca="1">M6</f>
        <v>3</v>
      </c>
      <c r="T6" s="21">
        <f ca="1">D6</f>
        <v>3</v>
      </c>
      <c r="U6" s="21">
        <f ca="1">M6</f>
        <v>3</v>
      </c>
      <c r="V6" s="22">
        <f ca="1">T6*U6</f>
        <v>9</v>
      </c>
      <c r="W6" s="22">
        <f ca="1">IF(T6=U6,1,IF(V6=X6,0,2))</f>
        <v>1</v>
      </c>
      <c r="X6" s="1">
        <f ca="1">LCM(J6,M6)</f>
        <v>3</v>
      </c>
      <c r="Y6">
        <f ca="1">X6/J6</f>
        <v>1</v>
      </c>
      <c r="Z6">
        <f ca="1">X6/M6</f>
        <v>1</v>
      </c>
      <c r="AA6" t="str">
        <f ca="1">IF(Y6=1,"("&amp;O6&amp;")",Y6&amp;"("&amp;O6&amp;")")</f>
        <v>(-2x+4y)</v>
      </c>
      <c r="AB6" t="str">
        <f ca="1">IF(Z6=1,"("&amp;R6&amp;")",Z6&amp;"("&amp;R6&amp;")")</f>
        <v>(x+y)</v>
      </c>
      <c r="AC6" t="str">
        <f>Q6</f>
        <v>+</v>
      </c>
      <c r="AD6" s="23">
        <f ca="1">Y6*B6</f>
        <v>-2</v>
      </c>
      <c r="AE6">
        <f ca="1">Y6*C6</f>
        <v>4</v>
      </c>
      <c r="AF6">
        <f ca="1">IF(Q6="+",Z6*E6,-1*Z6*E6)</f>
        <v>1</v>
      </c>
      <c r="AG6">
        <f ca="1">IF(Q6="+",Z6*L6,-1*Z6*L6)</f>
        <v>1</v>
      </c>
      <c r="AH6">
        <f ca="1">IF(AD6=1,"",IF(AD6=-1,"-",AD6))</f>
        <v>-2</v>
      </c>
      <c r="AI6" t="str">
        <f ca="1">IF(AE6&lt;0,AH6&amp;"x "&amp;AE6&amp;"y",AH6&amp;"x +"&amp;AE6&amp;"y")</f>
        <v>-2x +4y</v>
      </c>
      <c r="AJ6" s="1" t="str">
        <f ca="1">IF(AF6=1,"+",IF(AF6=-1,"-",IF(AF6&lt;0,AF6,"+"&amp;AF6)))</f>
        <v>+</v>
      </c>
      <c r="AK6" t="str">
        <f ca="1">IF(AG6&lt;0,AJ6&amp;"x "&amp;AG6&amp;"y",AJ6&amp;"x +"&amp;AG6&amp;"y")</f>
        <v>+x +1y</v>
      </c>
      <c r="AL6" s="24">
        <f ca="1">IF(AD6=1,"",IF(AD6=-1,"-",AD6))</f>
        <v>-2</v>
      </c>
      <c r="AM6" s="25" t="str">
        <f ca="1">AL6&amp;"x"</f>
        <v>-2x</v>
      </c>
      <c r="AN6" s="58">
        <f ca="1">GCD(元２!P6,元２!S6)</f>
        <v>3</v>
      </c>
      <c r="AO6" s="31" t="str">
        <f ca="1">IF(AG6&lt;0,AJ6&amp;"x ",AJ6&amp;"x")</f>
        <v>+x</v>
      </c>
      <c r="AP6" s="16">
        <f ca="1">AF6</f>
        <v>1</v>
      </c>
      <c r="AQ6" t="str">
        <f ca="1">IF(AP6&gt;0,"+","")</f>
        <v>+</v>
      </c>
      <c r="AR6" s="33" t="str">
        <f ca="1">AQ6&amp;IF(AP6=1,"",IF(AP6=-1,"-",AP6))&amp;"x"</f>
        <v>+x</v>
      </c>
      <c r="AS6" s="1">
        <f ca="1">AE6</f>
        <v>4</v>
      </c>
      <c r="AT6" s="1" t="str">
        <f ca="1">IF(AS6&gt;0,"+"&amp;AS6&amp;"y",AS6&amp;"y")</f>
        <v>+4y</v>
      </c>
      <c r="AU6" s="25" t="str">
        <f ca="1">AM6&amp;AR6</f>
        <v>-2x+x</v>
      </c>
      <c r="AV6" s="25" t="str">
        <f ca="1">IF(AG6&lt;0,AT6&amp;AG6&amp;"y",AT6&amp;"+"&amp;AG6&amp;"y")</f>
        <v>+4y+1y</v>
      </c>
      <c r="AW6">
        <f ca="1">AD6+AP6</f>
        <v>-1</v>
      </c>
      <c r="AX6" t="str">
        <f ca="1">IF(AW6=1,"",IF(AW6=-1,"-",AW6))</f>
        <v>-</v>
      </c>
      <c r="AY6" s="1" t="str">
        <f ca="1">IF(AW6=0,"",AX6&amp;"x")</f>
        <v>-x</v>
      </c>
      <c r="AZ6" s="1" t="str">
        <f ca="1">IF(AG6+AS6&gt;0,"+"&amp;AG6+AS6,IF(AG6+AS6=0,"",AG6+AS6))</f>
        <v>+5</v>
      </c>
      <c r="BA6" s="1" t="str">
        <f ca="1">AY6&amp;AZ6</f>
        <v>-x+5</v>
      </c>
      <c r="BB6" s="1">
        <f ca="1">X6</f>
        <v>3</v>
      </c>
      <c r="BC6" s="1">
        <f ca="1">IF(AW6="",0,ABS(AW6))</f>
        <v>1</v>
      </c>
      <c r="BD6" s="1">
        <f ca="1">IF(AZ6="",0,ABS(AZ6))</f>
        <v>5</v>
      </c>
      <c r="BE6">
        <f ca="1">GCD(BB6,BC6,BD6)</f>
        <v>1</v>
      </c>
      <c r="BF6">
        <f ca="1">GCD(BB6,BC6)</f>
        <v>1</v>
      </c>
      <c r="BG6">
        <f ca="1">GCD(BB6,BD6)</f>
        <v>1</v>
      </c>
      <c r="BH6">
        <f ca="1">SUM(BE6,BF6,BG6,AN6)</f>
        <v>6</v>
      </c>
      <c r="BI6" s="35" t="str">
        <f ca="1">IF(BH6=$BI$1,COUNTIF(BH6:$BH$6,$BI$1),"")</f>
        <v/>
      </c>
      <c r="BJ6" t="str">
        <f ca="1">O6</f>
        <v>-2x+4y</v>
      </c>
      <c r="BK6">
        <f t="shared" ref="BK6:CS6" ca="1" si="5">P6</f>
        <v>3</v>
      </c>
      <c r="BL6" t="str">
        <f t="shared" si="5"/>
        <v>+</v>
      </c>
      <c r="BM6" t="str">
        <f t="shared" ca="1" si="5"/>
        <v>x+y</v>
      </c>
      <c r="BN6">
        <f t="shared" ca="1" si="5"/>
        <v>3</v>
      </c>
      <c r="BO6">
        <f t="shared" ca="1" si="5"/>
        <v>3</v>
      </c>
      <c r="BP6">
        <f t="shared" ca="1" si="5"/>
        <v>3</v>
      </c>
      <c r="BQ6">
        <f t="shared" ca="1" si="5"/>
        <v>9</v>
      </c>
      <c r="BR6">
        <f t="shared" ca="1" si="5"/>
        <v>1</v>
      </c>
      <c r="BS6">
        <f t="shared" ca="1" si="5"/>
        <v>3</v>
      </c>
      <c r="BT6">
        <f t="shared" ca="1" si="5"/>
        <v>1</v>
      </c>
      <c r="BU6">
        <f t="shared" ca="1" si="5"/>
        <v>1</v>
      </c>
      <c r="BV6" t="str">
        <f t="shared" ca="1" si="5"/>
        <v>(-2x+4y)</v>
      </c>
      <c r="BW6" t="str">
        <f t="shared" ca="1" si="5"/>
        <v>(x+y)</v>
      </c>
      <c r="BX6" t="str">
        <f t="shared" si="5"/>
        <v>+</v>
      </c>
      <c r="BY6">
        <f t="shared" ca="1" si="5"/>
        <v>-2</v>
      </c>
      <c r="BZ6">
        <f t="shared" ca="1" si="5"/>
        <v>4</v>
      </c>
      <c r="CA6">
        <f t="shared" ca="1" si="5"/>
        <v>1</v>
      </c>
      <c r="CB6">
        <f t="shared" ca="1" si="5"/>
        <v>1</v>
      </c>
      <c r="CC6">
        <f t="shared" ca="1" si="5"/>
        <v>-2</v>
      </c>
      <c r="CD6" t="str">
        <f t="shared" ca="1" si="5"/>
        <v>-2x +4y</v>
      </c>
      <c r="CE6" t="str">
        <f t="shared" ca="1" si="5"/>
        <v>+</v>
      </c>
      <c r="CF6" t="str">
        <f t="shared" ca="1" si="5"/>
        <v>+x +1y</v>
      </c>
      <c r="CG6">
        <f t="shared" ca="1" si="5"/>
        <v>-2</v>
      </c>
      <c r="CH6" t="str">
        <f t="shared" ca="1" si="5"/>
        <v>-2x</v>
      </c>
      <c r="CI6">
        <f t="shared" ca="1" si="5"/>
        <v>3</v>
      </c>
      <c r="CJ6" t="str">
        <f t="shared" ca="1" si="5"/>
        <v>+x</v>
      </c>
      <c r="CK6">
        <f t="shared" ca="1" si="5"/>
        <v>1</v>
      </c>
      <c r="CL6" t="str">
        <f t="shared" ca="1" si="5"/>
        <v>+</v>
      </c>
      <c r="CM6" t="str">
        <f t="shared" ca="1" si="5"/>
        <v>+x</v>
      </c>
      <c r="CN6">
        <f t="shared" ca="1" si="5"/>
        <v>4</v>
      </c>
      <c r="CO6" t="str">
        <f t="shared" ca="1" si="5"/>
        <v>+4y</v>
      </c>
      <c r="CP6" t="str">
        <f t="shared" ca="1" si="5"/>
        <v>-2x+x</v>
      </c>
      <c r="CQ6" t="str">
        <f t="shared" ca="1" si="5"/>
        <v>+4y+1y</v>
      </c>
      <c r="CR6">
        <f t="shared" ca="1" si="5"/>
        <v>-1</v>
      </c>
      <c r="CS6" t="str">
        <f t="shared" ca="1" si="5"/>
        <v>-</v>
      </c>
      <c r="CT6" t="str">
        <f t="shared" ca="1" si="0"/>
        <v>-x</v>
      </c>
      <c r="CU6" t="str">
        <f t="shared" ca="1" si="0"/>
        <v>+5</v>
      </c>
      <c r="CV6" t="str">
        <f ca="1">IF(ABS(DD6)=1,CT6&amp;DE6&amp;"y",CT6&amp;CU6&amp;"y")</f>
        <v>-x+5y</v>
      </c>
      <c r="CW6">
        <f t="shared" ca="1" si="0"/>
        <v>3</v>
      </c>
      <c r="CX6">
        <f t="shared" ca="1" si="0"/>
        <v>1</v>
      </c>
      <c r="CY6">
        <f t="shared" ca="1" si="0"/>
        <v>5</v>
      </c>
      <c r="CZ6">
        <f t="shared" ca="1" si="0"/>
        <v>1</v>
      </c>
      <c r="DA6">
        <f t="shared" ca="1" si="1"/>
        <v>1</v>
      </c>
      <c r="DB6">
        <f t="shared" ca="1" si="2"/>
        <v>1</v>
      </c>
      <c r="DC6">
        <f t="shared" ca="1" si="3"/>
        <v>6</v>
      </c>
      <c r="DD6">
        <f ca="1">VALUE(CU6)</f>
        <v>5</v>
      </c>
      <c r="DE6" t="str">
        <f ca="1">MID(CU6,1,1)</f>
        <v>+</v>
      </c>
    </row>
    <row r="7" spans="1:109">
      <c r="A7" s="10">
        <f>A6+1</f>
        <v>2</v>
      </c>
      <c r="B7" s="9">
        <f t="shared" ca="1" si="4"/>
        <v>-3</v>
      </c>
      <c r="C7" s="9">
        <f t="shared" ca="1" si="4"/>
        <v>4</v>
      </c>
      <c r="D7" s="9">
        <f t="shared" ca="1" si="4"/>
        <v>2</v>
      </c>
      <c r="E7" s="9">
        <f t="shared" ca="1" si="4"/>
        <v>1</v>
      </c>
      <c r="F7" s="9">
        <f t="shared" ca="1" si="4"/>
        <v>4</v>
      </c>
      <c r="G7" s="9">
        <f t="shared" ca="1" si="4"/>
        <v>6</v>
      </c>
      <c r="H7" s="9">
        <f t="shared" ca="1" si="4"/>
        <v>-3</v>
      </c>
      <c r="I7" s="9" t="str">
        <f t="shared" ca="1" si="4"/>
        <v>+4</v>
      </c>
      <c r="J7" s="15">
        <f t="shared" ca="1" si="4"/>
        <v>2</v>
      </c>
      <c r="K7" s="9" t="str">
        <f t="shared" ca="1" si="4"/>
        <v/>
      </c>
      <c r="L7" s="19" t="str">
        <f t="shared" ca="1" si="4"/>
        <v>+4</v>
      </c>
      <c r="M7" s="9">
        <f t="shared" ca="1" si="4"/>
        <v>6</v>
      </c>
      <c r="N7" s="21">
        <f ca="1">IF(BA7=0,"",COUNTIF($BA$6:BA7,1))</f>
        <v>0</v>
      </c>
      <c r="O7" s="21" t="str">
        <f t="shared" ref="O7:O70" ca="1" si="6">IF(ABS(VALUE(I7))=1,H7&amp;"x"&amp;MID(I7,1,1)&amp;"y",H7&amp;"x"&amp;I7&amp;"y")</f>
        <v>-3x+4y</v>
      </c>
      <c r="P7" s="21">
        <f t="shared" ref="P7:P35" ca="1" si="7">J7</f>
        <v>2</v>
      </c>
      <c r="Q7" s="21" t="s">
        <v>33</v>
      </c>
      <c r="R7" s="21" t="str">
        <f t="shared" ref="R7:R70" ca="1" si="8">IF(ABS(VALUE(L7))=1,K7&amp;"x"&amp;MID(L7,1,1)&amp;"y",K7&amp;"x"&amp;L7&amp;"y")</f>
        <v>x+4y</v>
      </c>
      <c r="S7" s="21">
        <f t="shared" ref="S7:S70" ca="1" si="9">M7</f>
        <v>6</v>
      </c>
      <c r="T7" s="21">
        <f t="shared" ref="T7:T70" ca="1" si="10">D7</f>
        <v>2</v>
      </c>
      <c r="U7" s="21">
        <f t="shared" ref="U7:U70" ca="1" si="11">M7</f>
        <v>6</v>
      </c>
      <c r="V7" s="22">
        <f t="shared" ref="V7:V70" ca="1" si="12">T7*U7</f>
        <v>12</v>
      </c>
      <c r="W7" s="22">
        <f t="shared" ref="W7:W70" ca="1" si="13">IF(T7=U7,1,IF(V7=X7,0,2))</f>
        <v>2</v>
      </c>
      <c r="X7" s="1">
        <f t="shared" ref="X7:X70" ca="1" si="14">LCM(J7,M7)</f>
        <v>6</v>
      </c>
      <c r="Y7">
        <f t="shared" ref="Y7:Y70" ca="1" si="15">X7/J7</f>
        <v>3</v>
      </c>
      <c r="Z7">
        <f t="shared" ref="Z7:Z70" ca="1" si="16">X7/M7</f>
        <v>1</v>
      </c>
      <c r="AA7" t="str">
        <f t="shared" ref="AA7:AA70" ca="1" si="17">IF(Y7=1,"("&amp;O7&amp;")",Y7&amp;"("&amp;O7&amp;")")</f>
        <v>3(-3x+4y)</v>
      </c>
      <c r="AB7" t="str">
        <f t="shared" ref="AB7:AB70" ca="1" si="18">IF(Z7=1,"("&amp;R7&amp;")",Z7&amp;"("&amp;R7&amp;")")</f>
        <v>(x+4y)</v>
      </c>
      <c r="AC7" t="str">
        <f t="shared" ref="AC7:AC70" si="19">Q7</f>
        <v>-</v>
      </c>
      <c r="AD7" s="23">
        <f t="shared" ref="AD7:AD70" ca="1" si="20">Y7*B7</f>
        <v>-9</v>
      </c>
      <c r="AE7">
        <f t="shared" ref="AE7:AE70" ca="1" si="21">Y7*C7</f>
        <v>12</v>
      </c>
      <c r="AF7">
        <f t="shared" ref="AF7:AF70" ca="1" si="22">IF(Q7="+",Z7*E7,-1*Z7*E7)</f>
        <v>-1</v>
      </c>
      <c r="AG7">
        <f t="shared" ref="AG7:AG70" ca="1" si="23">IF(Q7="+",Z7*L7,-1*Z7*L7)</f>
        <v>-4</v>
      </c>
      <c r="AH7">
        <f t="shared" ref="AH7:AH70" ca="1" si="24">IF(AD7=1,"",IF(AD7=-1,"-",AD7))</f>
        <v>-9</v>
      </c>
      <c r="AI7" t="str">
        <f t="shared" ref="AI7:AI70" ca="1" si="25">IF(AE7&lt;0,AH7&amp;"x "&amp;AE7&amp;"y",AH7&amp;"x +"&amp;AE7&amp;"y")</f>
        <v>-9x +12y</v>
      </c>
      <c r="AJ7" s="1" t="str">
        <f t="shared" ref="AJ7:AJ70" ca="1" si="26">IF(AF7=1,"+",IF(AF7=-1,"-",IF(AF7&lt;0,AF7,"+"&amp;AF7)))</f>
        <v>-</v>
      </c>
      <c r="AK7" t="str">
        <f t="shared" ref="AK7:AK70" ca="1" si="27">IF(AG7&lt;0,AJ7&amp;"x "&amp;AG7&amp;"y",AJ7&amp;"x +"&amp;AG7&amp;"y")</f>
        <v>-x -4y</v>
      </c>
      <c r="AL7" s="1">
        <f t="shared" ref="AL7:AL35" ca="1" si="28">IF(AD7=1,"",IF(AD7=-1,"-",AD7))</f>
        <v>-9</v>
      </c>
      <c r="AM7" s="25" t="str">
        <f t="shared" ref="AM7:AM35" ca="1" si="29">AL7&amp;"x"</f>
        <v>-9x</v>
      </c>
      <c r="AN7" s="58">
        <f ca="1">GCD(元２!P7,元２!S7)</f>
        <v>2</v>
      </c>
      <c r="AO7" s="31" t="str">
        <f t="shared" ref="AO7:AO35" ca="1" si="30">IF(AG7&lt;0,AJ7&amp;"x ",AJ7&amp;"x")</f>
        <v xml:space="preserve">-x </v>
      </c>
      <c r="AP7" s="16">
        <f t="shared" ref="AP7:AP70" ca="1" si="31">AF7</f>
        <v>-1</v>
      </c>
      <c r="AQ7" t="str">
        <f t="shared" ref="AQ7:AQ35" ca="1" si="32">IF(AP7&gt;0,"+","")</f>
        <v/>
      </c>
      <c r="AR7" s="33" t="str">
        <f t="shared" ref="AR7:AR35" ca="1" si="33">AQ7&amp;IF(AP7=1,"",IF(AP7=-1,"-",AP7))&amp;"x"</f>
        <v>-x</v>
      </c>
      <c r="AS7" s="1">
        <f t="shared" ref="AS7:AS70" ca="1" si="34">AE7</f>
        <v>12</v>
      </c>
      <c r="AT7" s="1" t="str">
        <f t="shared" ref="AT7:AT70" ca="1" si="35">IF(AS7&gt;0,"+"&amp;AS7&amp;"y",AS7&amp;"y")</f>
        <v>+12y</v>
      </c>
      <c r="AU7" s="25" t="str">
        <f t="shared" ref="AU7:AU35" ca="1" si="36">AM7&amp;AR7</f>
        <v>-9x-x</v>
      </c>
      <c r="AV7" s="25" t="str">
        <f t="shared" ref="AV7:AV70" ca="1" si="37">IF(AG7&lt;0,AT7&amp;AG7&amp;"y",AT7&amp;"+"&amp;AG7&amp;"y")</f>
        <v>+12y-4y</v>
      </c>
      <c r="AW7">
        <f t="shared" ref="AW7:AW35" ca="1" si="38">AD7+AP7</f>
        <v>-10</v>
      </c>
      <c r="AX7">
        <f t="shared" ref="AX7:AX35" ca="1" si="39">IF(AW7=1,"",IF(AW7=-1,"-",AW7))</f>
        <v>-10</v>
      </c>
      <c r="AY7" s="1" t="str">
        <f t="shared" ref="AY7:AY70" ca="1" si="40">IF(AW7=0,"",AX7&amp;"x")</f>
        <v>-10x</v>
      </c>
      <c r="AZ7" s="1" t="str">
        <f t="shared" ref="AZ7:AZ70" ca="1" si="41">IF(AG7+AS7&gt;0,"+"&amp;AG7+AS7,IF(AG7+AS7=0,"",AG7+AS7))</f>
        <v>+8</v>
      </c>
      <c r="BA7" s="1" t="str">
        <f t="shared" ref="BA7:BA70" ca="1" si="42">AY7&amp;AZ7</f>
        <v>-10x+8</v>
      </c>
      <c r="BB7" s="1">
        <f t="shared" ref="BB7:BB70" ca="1" si="43">X7</f>
        <v>6</v>
      </c>
      <c r="BC7" s="1">
        <f t="shared" ref="BC7:BC70" ca="1" si="44">IF(AW7="",0,ABS(AW7))</f>
        <v>10</v>
      </c>
      <c r="BD7" s="1">
        <f t="shared" ref="BD7:BD70" ca="1" si="45">IF(AZ7="",0,ABS(AZ7))</f>
        <v>8</v>
      </c>
      <c r="BE7">
        <f t="shared" ref="BE7:BE70" ca="1" si="46">GCD(BB7,BC7,BD7)</f>
        <v>2</v>
      </c>
      <c r="BF7">
        <f t="shared" ref="BF7:BF70" ca="1" si="47">GCD(BB7,BC7)</f>
        <v>2</v>
      </c>
      <c r="BG7">
        <f t="shared" ref="BG7:BG70" ca="1" si="48">GCD(BB7,BD7)</f>
        <v>2</v>
      </c>
      <c r="BH7">
        <f t="shared" ref="BH7:BH70" ca="1" si="49">SUM(BE7,BF7,BG7,AN7)</f>
        <v>8</v>
      </c>
      <c r="BI7" s="35" t="str">
        <f ca="1">IF(BH7=$BI$1,COUNTIF(BH$6:$BH7,$BI$1),"")</f>
        <v/>
      </c>
      <c r="BJ7" t="str">
        <f t="shared" ref="BJ7:BJ70" ca="1" si="50">O7</f>
        <v>-3x+4y</v>
      </c>
      <c r="BK7">
        <f t="shared" ref="BK7:BK70" ca="1" si="51">P7</f>
        <v>2</v>
      </c>
      <c r="BL7" t="str">
        <f t="shared" ref="BL7:BL70" si="52">Q7</f>
        <v>-</v>
      </c>
      <c r="BM7" t="str">
        <f t="shared" ref="BM7:BM70" ca="1" si="53">R7</f>
        <v>x+4y</v>
      </c>
      <c r="BN7">
        <f t="shared" ref="BN7:BN70" ca="1" si="54">S7</f>
        <v>6</v>
      </c>
      <c r="BO7">
        <f t="shared" ref="BO7:BO70" ca="1" si="55">T7</f>
        <v>2</v>
      </c>
      <c r="BP7">
        <f t="shared" ref="BP7:BP70" ca="1" si="56">U7</f>
        <v>6</v>
      </c>
      <c r="BQ7">
        <f t="shared" ref="BQ7:BQ70" ca="1" si="57">V7</f>
        <v>12</v>
      </c>
      <c r="BR7">
        <f t="shared" ref="BR7:BR70" ca="1" si="58">W7</f>
        <v>2</v>
      </c>
      <c r="BS7">
        <f t="shared" ref="BS7:BS70" ca="1" si="59">X7</f>
        <v>6</v>
      </c>
      <c r="BT7">
        <f t="shared" ref="BT7:BT70" ca="1" si="60">Y7</f>
        <v>3</v>
      </c>
      <c r="BU7">
        <f t="shared" ref="BU7:BU70" ca="1" si="61">Z7</f>
        <v>1</v>
      </c>
      <c r="BV7" t="str">
        <f t="shared" ref="BV7:BV70" ca="1" si="62">AA7</f>
        <v>3(-3x+4y)</v>
      </c>
      <c r="BW7" t="str">
        <f t="shared" ref="BW7:BW70" ca="1" si="63">AB7</f>
        <v>(x+4y)</v>
      </c>
      <c r="BX7" t="str">
        <f t="shared" ref="BX7:BX70" si="64">AC7</f>
        <v>-</v>
      </c>
      <c r="BY7">
        <f t="shared" ref="BY7:BY70" ca="1" si="65">AD7</f>
        <v>-9</v>
      </c>
      <c r="BZ7">
        <f t="shared" ref="BZ7:BZ70" ca="1" si="66">AE7</f>
        <v>12</v>
      </c>
      <c r="CA7">
        <f t="shared" ref="CA7:CA70" ca="1" si="67">AF7</f>
        <v>-1</v>
      </c>
      <c r="CB7">
        <f t="shared" ref="CB7:CB70" ca="1" si="68">AG7</f>
        <v>-4</v>
      </c>
      <c r="CC7">
        <f t="shared" ref="CC7:CC70" ca="1" si="69">AH7</f>
        <v>-9</v>
      </c>
      <c r="CD7" t="str">
        <f t="shared" ref="CD7:CD70" ca="1" si="70">AI7</f>
        <v>-9x +12y</v>
      </c>
      <c r="CE7" t="str">
        <f t="shared" ref="CE7:CE70" ca="1" si="71">AJ7</f>
        <v>-</v>
      </c>
      <c r="CF7" t="str">
        <f t="shared" ref="CF7:CF70" ca="1" si="72">AK7</f>
        <v>-x -4y</v>
      </c>
      <c r="CG7">
        <f t="shared" ref="CG7:CG70" ca="1" si="73">AL7</f>
        <v>-9</v>
      </c>
      <c r="CH7" t="str">
        <f t="shared" ref="CH7:CH70" ca="1" si="74">AM7</f>
        <v>-9x</v>
      </c>
      <c r="CI7">
        <f t="shared" ref="CI7:CI70" ca="1" si="75">AN7</f>
        <v>2</v>
      </c>
      <c r="CJ7" t="str">
        <f t="shared" ref="CJ7:CJ70" ca="1" si="76">AO7</f>
        <v xml:space="preserve">-x </v>
      </c>
      <c r="CK7">
        <f t="shared" ref="CK7:CK70" ca="1" si="77">AP7</f>
        <v>-1</v>
      </c>
      <c r="CL7" t="str">
        <f t="shared" ref="CL7:CL70" ca="1" si="78">AQ7</f>
        <v/>
      </c>
      <c r="CM7" t="str">
        <f t="shared" ref="CM7:CM70" ca="1" si="79">AR7</f>
        <v>-x</v>
      </c>
      <c r="CN7">
        <f t="shared" ref="CN7:CN70" ca="1" si="80">AS7</f>
        <v>12</v>
      </c>
      <c r="CO7" t="str">
        <f t="shared" ref="CO7:CO70" ca="1" si="81">AT7</f>
        <v>+12y</v>
      </c>
      <c r="CP7" t="str">
        <f t="shared" ref="CP7:CP70" ca="1" si="82">AU7</f>
        <v>-9x-x</v>
      </c>
      <c r="CQ7" t="str">
        <f t="shared" ref="CQ7:CQ70" ca="1" si="83">AV7</f>
        <v>+12y-4y</v>
      </c>
      <c r="CR7">
        <f t="shared" ref="CR7:CR70" ca="1" si="84">AW7</f>
        <v>-10</v>
      </c>
      <c r="CS7">
        <f t="shared" ref="CS7:CS70" ca="1" si="85">AX7</f>
        <v>-10</v>
      </c>
      <c r="CT7" t="str">
        <f t="shared" ref="CT7:CT70" ca="1" si="86">AY7</f>
        <v>-10x</v>
      </c>
      <c r="CU7" t="str">
        <f t="shared" ref="CU7:CU70" ca="1" si="87">AZ7</f>
        <v>+8</v>
      </c>
      <c r="CV7" t="str">
        <f t="shared" ref="CV7:CV70" ca="1" si="88">IF(ABS(DD7)=1,CT7&amp;DE7&amp;"y",CT7&amp;CU7&amp;"y")</f>
        <v>-10x+8y</v>
      </c>
      <c r="CW7">
        <f t="shared" ref="CW7:CW70" ca="1" si="89">BB7</f>
        <v>6</v>
      </c>
      <c r="CX7">
        <f t="shared" ref="CX7:CX70" ca="1" si="90">BC7</f>
        <v>10</v>
      </c>
      <c r="CY7">
        <f t="shared" ref="CY7:CY70" ca="1" si="91">BD7</f>
        <v>8</v>
      </c>
      <c r="CZ7">
        <f t="shared" ref="CZ7:CZ70" ca="1" si="92">BE7</f>
        <v>2</v>
      </c>
      <c r="DA7">
        <f t="shared" ref="DA7:DA70" ca="1" si="93">BF7</f>
        <v>2</v>
      </c>
      <c r="DB7">
        <f t="shared" ref="DB7:DB70" ca="1" si="94">BG7</f>
        <v>2</v>
      </c>
      <c r="DC7">
        <f t="shared" ref="DC7:DC70" ca="1" si="95">BH7</f>
        <v>8</v>
      </c>
      <c r="DD7">
        <f t="shared" ref="DD7:DD70" ca="1" si="96">VALUE(CU7)</f>
        <v>8</v>
      </c>
      <c r="DE7" t="str">
        <f t="shared" ref="DE7:DE70" ca="1" si="97">MID(CU7,1,1)</f>
        <v>+</v>
      </c>
    </row>
    <row r="8" spans="1:109">
      <c r="A8" s="10">
        <f t="shared" ref="A8:A35" si="98">A7+1</f>
        <v>3</v>
      </c>
      <c r="B8" s="9">
        <f t="shared" ca="1" si="4"/>
        <v>-1</v>
      </c>
      <c r="C8" s="9">
        <f t="shared" ca="1" si="4"/>
        <v>-2</v>
      </c>
      <c r="D8" s="9">
        <f t="shared" ca="1" si="4"/>
        <v>5</v>
      </c>
      <c r="E8" s="9">
        <f t="shared" ca="1" si="4"/>
        <v>3</v>
      </c>
      <c r="F8" s="9">
        <f t="shared" ca="1" si="4"/>
        <v>2</v>
      </c>
      <c r="G8" s="9">
        <f t="shared" ca="1" si="4"/>
        <v>3</v>
      </c>
      <c r="H8" s="9" t="str">
        <f t="shared" ca="1" si="4"/>
        <v>-</v>
      </c>
      <c r="I8" s="9">
        <f t="shared" ca="1" si="4"/>
        <v>-2</v>
      </c>
      <c r="J8" s="15">
        <f t="shared" ca="1" si="4"/>
        <v>5</v>
      </c>
      <c r="K8" s="9">
        <f t="shared" ca="1" si="4"/>
        <v>3</v>
      </c>
      <c r="L8" s="19" t="str">
        <f t="shared" ca="1" si="4"/>
        <v>+2</v>
      </c>
      <c r="M8" s="9">
        <f t="shared" ca="1" si="4"/>
        <v>3</v>
      </c>
      <c r="N8" s="21">
        <f ca="1">IF(BA8=0,"",COUNTIF($BA$6:BA8,1))</f>
        <v>0</v>
      </c>
      <c r="O8" s="21" t="str">
        <f t="shared" ca="1" si="6"/>
        <v>-x-2y</v>
      </c>
      <c r="P8" s="21">
        <f t="shared" ca="1" si="7"/>
        <v>5</v>
      </c>
      <c r="Q8" s="21" t="s">
        <v>6</v>
      </c>
      <c r="R8" s="21" t="str">
        <f t="shared" ca="1" si="8"/>
        <v>3x+2y</v>
      </c>
      <c r="S8" s="21">
        <f t="shared" ca="1" si="9"/>
        <v>3</v>
      </c>
      <c r="T8" s="21">
        <f t="shared" ca="1" si="10"/>
        <v>5</v>
      </c>
      <c r="U8" s="21">
        <f t="shared" ca="1" si="11"/>
        <v>3</v>
      </c>
      <c r="V8" s="22">
        <f t="shared" ca="1" si="12"/>
        <v>15</v>
      </c>
      <c r="W8" s="22">
        <f t="shared" ca="1" si="13"/>
        <v>0</v>
      </c>
      <c r="X8" s="1">
        <f t="shared" ca="1" si="14"/>
        <v>15</v>
      </c>
      <c r="Y8">
        <f t="shared" ca="1" si="15"/>
        <v>3</v>
      </c>
      <c r="Z8">
        <f t="shared" ca="1" si="16"/>
        <v>5</v>
      </c>
      <c r="AA8" t="str">
        <f t="shared" ca="1" si="17"/>
        <v>3(-x-2y)</v>
      </c>
      <c r="AB8" t="str">
        <f t="shared" ca="1" si="18"/>
        <v>5(3x+2y)</v>
      </c>
      <c r="AC8" t="str">
        <f t="shared" si="19"/>
        <v>+</v>
      </c>
      <c r="AD8" s="23">
        <f t="shared" ca="1" si="20"/>
        <v>-3</v>
      </c>
      <c r="AE8">
        <f t="shared" ca="1" si="21"/>
        <v>-6</v>
      </c>
      <c r="AF8">
        <f t="shared" ca="1" si="22"/>
        <v>15</v>
      </c>
      <c r="AG8">
        <f t="shared" ca="1" si="23"/>
        <v>10</v>
      </c>
      <c r="AH8">
        <f t="shared" ca="1" si="24"/>
        <v>-3</v>
      </c>
      <c r="AI8" t="str">
        <f t="shared" ca="1" si="25"/>
        <v>-3x -6y</v>
      </c>
      <c r="AJ8" s="1" t="str">
        <f t="shared" ca="1" si="26"/>
        <v>+15</v>
      </c>
      <c r="AK8" t="str">
        <f t="shared" ca="1" si="27"/>
        <v>+15x +10y</v>
      </c>
      <c r="AL8" s="1">
        <f t="shared" ca="1" si="28"/>
        <v>-3</v>
      </c>
      <c r="AM8" s="25" t="str">
        <f t="shared" ca="1" si="29"/>
        <v>-3x</v>
      </c>
      <c r="AN8" s="58">
        <f ca="1">GCD(元２!P8,元２!S8)</f>
        <v>1</v>
      </c>
      <c r="AO8" s="31" t="str">
        <f t="shared" ca="1" si="30"/>
        <v>+15x</v>
      </c>
      <c r="AP8" s="16">
        <f t="shared" ca="1" si="31"/>
        <v>15</v>
      </c>
      <c r="AQ8" t="str">
        <f t="shared" ca="1" si="32"/>
        <v>+</v>
      </c>
      <c r="AR8" s="33" t="str">
        <f t="shared" ca="1" si="33"/>
        <v>+15x</v>
      </c>
      <c r="AS8" s="1">
        <f t="shared" ca="1" si="34"/>
        <v>-6</v>
      </c>
      <c r="AT8" s="1" t="str">
        <f t="shared" ca="1" si="35"/>
        <v>-6y</v>
      </c>
      <c r="AU8" s="25" t="str">
        <f t="shared" ca="1" si="36"/>
        <v>-3x+15x</v>
      </c>
      <c r="AV8" s="25" t="str">
        <f t="shared" ca="1" si="37"/>
        <v>-6y+10y</v>
      </c>
      <c r="AW8">
        <f t="shared" ca="1" si="38"/>
        <v>12</v>
      </c>
      <c r="AX8">
        <f t="shared" ca="1" si="39"/>
        <v>12</v>
      </c>
      <c r="AY8" s="1" t="str">
        <f t="shared" ca="1" si="40"/>
        <v>12x</v>
      </c>
      <c r="AZ8" s="1" t="str">
        <f t="shared" ca="1" si="41"/>
        <v>+4</v>
      </c>
      <c r="BA8" s="1" t="str">
        <f t="shared" ca="1" si="42"/>
        <v>12x+4</v>
      </c>
      <c r="BB8" s="1">
        <f t="shared" ca="1" si="43"/>
        <v>15</v>
      </c>
      <c r="BC8" s="1">
        <f t="shared" ca="1" si="44"/>
        <v>12</v>
      </c>
      <c r="BD8" s="1">
        <f t="shared" ca="1" si="45"/>
        <v>4</v>
      </c>
      <c r="BE8">
        <f t="shared" ca="1" si="46"/>
        <v>1</v>
      </c>
      <c r="BF8">
        <f t="shared" ca="1" si="47"/>
        <v>3</v>
      </c>
      <c r="BG8">
        <f t="shared" ca="1" si="48"/>
        <v>1</v>
      </c>
      <c r="BH8">
        <f t="shared" ca="1" si="49"/>
        <v>6</v>
      </c>
      <c r="BI8" s="35" t="str">
        <f ca="1">IF(BH8=$BI$1,COUNTIF(BH$6:$BH8,$BI$1),"")</f>
        <v/>
      </c>
      <c r="BJ8" t="str">
        <f t="shared" ca="1" si="50"/>
        <v>-x-2y</v>
      </c>
      <c r="BK8">
        <f t="shared" ca="1" si="51"/>
        <v>5</v>
      </c>
      <c r="BL8" t="str">
        <f t="shared" si="52"/>
        <v>+</v>
      </c>
      <c r="BM8" t="str">
        <f t="shared" ca="1" si="53"/>
        <v>3x+2y</v>
      </c>
      <c r="BN8">
        <f t="shared" ca="1" si="54"/>
        <v>3</v>
      </c>
      <c r="BO8">
        <f t="shared" ca="1" si="55"/>
        <v>5</v>
      </c>
      <c r="BP8">
        <f t="shared" ca="1" si="56"/>
        <v>3</v>
      </c>
      <c r="BQ8">
        <f t="shared" ca="1" si="57"/>
        <v>15</v>
      </c>
      <c r="BR8">
        <f t="shared" ca="1" si="58"/>
        <v>0</v>
      </c>
      <c r="BS8">
        <f t="shared" ca="1" si="59"/>
        <v>15</v>
      </c>
      <c r="BT8">
        <f t="shared" ca="1" si="60"/>
        <v>3</v>
      </c>
      <c r="BU8">
        <f t="shared" ca="1" si="61"/>
        <v>5</v>
      </c>
      <c r="BV8" t="str">
        <f t="shared" ca="1" si="62"/>
        <v>3(-x-2y)</v>
      </c>
      <c r="BW8" t="str">
        <f t="shared" ca="1" si="63"/>
        <v>5(3x+2y)</v>
      </c>
      <c r="BX8" t="str">
        <f t="shared" si="64"/>
        <v>+</v>
      </c>
      <c r="BY8">
        <f t="shared" ca="1" si="65"/>
        <v>-3</v>
      </c>
      <c r="BZ8">
        <f t="shared" ca="1" si="66"/>
        <v>-6</v>
      </c>
      <c r="CA8">
        <f t="shared" ca="1" si="67"/>
        <v>15</v>
      </c>
      <c r="CB8">
        <f t="shared" ca="1" si="68"/>
        <v>10</v>
      </c>
      <c r="CC8">
        <f t="shared" ca="1" si="69"/>
        <v>-3</v>
      </c>
      <c r="CD8" t="str">
        <f t="shared" ca="1" si="70"/>
        <v>-3x -6y</v>
      </c>
      <c r="CE8" t="str">
        <f t="shared" ca="1" si="71"/>
        <v>+15</v>
      </c>
      <c r="CF8" t="str">
        <f t="shared" ca="1" si="72"/>
        <v>+15x +10y</v>
      </c>
      <c r="CG8">
        <f t="shared" ca="1" si="73"/>
        <v>-3</v>
      </c>
      <c r="CH8" t="str">
        <f t="shared" ca="1" si="74"/>
        <v>-3x</v>
      </c>
      <c r="CI8">
        <f t="shared" ca="1" si="75"/>
        <v>1</v>
      </c>
      <c r="CJ8" t="str">
        <f t="shared" ca="1" si="76"/>
        <v>+15x</v>
      </c>
      <c r="CK8">
        <f t="shared" ca="1" si="77"/>
        <v>15</v>
      </c>
      <c r="CL8" t="str">
        <f t="shared" ca="1" si="78"/>
        <v>+</v>
      </c>
      <c r="CM8" t="str">
        <f t="shared" ca="1" si="79"/>
        <v>+15x</v>
      </c>
      <c r="CN8">
        <f t="shared" ca="1" si="80"/>
        <v>-6</v>
      </c>
      <c r="CO8" t="str">
        <f t="shared" ca="1" si="81"/>
        <v>-6y</v>
      </c>
      <c r="CP8" t="str">
        <f t="shared" ca="1" si="82"/>
        <v>-3x+15x</v>
      </c>
      <c r="CQ8" t="str">
        <f t="shared" ca="1" si="83"/>
        <v>-6y+10y</v>
      </c>
      <c r="CR8">
        <f t="shared" ca="1" si="84"/>
        <v>12</v>
      </c>
      <c r="CS8">
        <f t="shared" ca="1" si="85"/>
        <v>12</v>
      </c>
      <c r="CT8" t="str">
        <f t="shared" ca="1" si="86"/>
        <v>12x</v>
      </c>
      <c r="CU8" t="str">
        <f t="shared" ca="1" si="87"/>
        <v>+4</v>
      </c>
      <c r="CV8" t="str">
        <f t="shared" ca="1" si="88"/>
        <v>12x+4y</v>
      </c>
      <c r="CW8">
        <f t="shared" ca="1" si="89"/>
        <v>15</v>
      </c>
      <c r="CX8">
        <f t="shared" ca="1" si="90"/>
        <v>12</v>
      </c>
      <c r="CY8">
        <f t="shared" ca="1" si="91"/>
        <v>4</v>
      </c>
      <c r="CZ8">
        <f t="shared" ca="1" si="92"/>
        <v>1</v>
      </c>
      <c r="DA8">
        <f t="shared" ca="1" si="93"/>
        <v>3</v>
      </c>
      <c r="DB8">
        <f t="shared" ca="1" si="94"/>
        <v>1</v>
      </c>
      <c r="DC8">
        <f t="shared" ca="1" si="95"/>
        <v>6</v>
      </c>
      <c r="DD8">
        <f t="shared" ca="1" si="96"/>
        <v>4</v>
      </c>
      <c r="DE8" t="str">
        <f t="shared" ca="1" si="97"/>
        <v>+</v>
      </c>
    </row>
    <row r="9" spans="1:109">
      <c r="A9" s="10">
        <f t="shared" si="98"/>
        <v>4</v>
      </c>
      <c r="B9" s="9">
        <f t="shared" ca="1" si="4"/>
        <v>2</v>
      </c>
      <c r="C9" s="9">
        <f t="shared" ca="1" si="4"/>
        <v>-3</v>
      </c>
      <c r="D9" s="9">
        <f t="shared" ca="1" si="4"/>
        <v>3</v>
      </c>
      <c r="E9" s="9">
        <f t="shared" ca="1" si="4"/>
        <v>3</v>
      </c>
      <c r="F9" s="9">
        <f t="shared" ca="1" si="4"/>
        <v>-4</v>
      </c>
      <c r="G9" s="9">
        <f t="shared" ca="1" si="4"/>
        <v>6</v>
      </c>
      <c r="H9" s="9">
        <f t="shared" ca="1" si="4"/>
        <v>2</v>
      </c>
      <c r="I9" s="9">
        <f t="shared" ca="1" si="4"/>
        <v>-3</v>
      </c>
      <c r="J9" s="15">
        <f t="shared" ca="1" si="4"/>
        <v>3</v>
      </c>
      <c r="K9" s="9">
        <f t="shared" ca="1" si="4"/>
        <v>3</v>
      </c>
      <c r="L9" s="19">
        <f t="shared" ca="1" si="4"/>
        <v>-4</v>
      </c>
      <c r="M9" s="9">
        <f t="shared" ca="1" si="4"/>
        <v>6</v>
      </c>
      <c r="N9" s="21">
        <f ca="1">IF(BA9=0,"",COUNTIF($BA$6:BA9,1))</f>
        <v>0</v>
      </c>
      <c r="O9" s="21" t="str">
        <f t="shared" ca="1" si="6"/>
        <v>2x-3y</v>
      </c>
      <c r="P9" s="21">
        <f t="shared" ca="1" si="7"/>
        <v>3</v>
      </c>
      <c r="Q9" s="21" t="s">
        <v>33</v>
      </c>
      <c r="R9" s="21" t="str">
        <f t="shared" ca="1" si="8"/>
        <v>3x-4y</v>
      </c>
      <c r="S9" s="21">
        <f t="shared" ca="1" si="9"/>
        <v>6</v>
      </c>
      <c r="T9" s="21">
        <f t="shared" ca="1" si="10"/>
        <v>3</v>
      </c>
      <c r="U9" s="21">
        <f t="shared" ca="1" si="11"/>
        <v>6</v>
      </c>
      <c r="V9" s="22">
        <f t="shared" ca="1" si="12"/>
        <v>18</v>
      </c>
      <c r="W9" s="22">
        <f t="shared" ca="1" si="13"/>
        <v>2</v>
      </c>
      <c r="X9" s="1">
        <f t="shared" ca="1" si="14"/>
        <v>6</v>
      </c>
      <c r="Y9">
        <f t="shared" ca="1" si="15"/>
        <v>2</v>
      </c>
      <c r="Z9">
        <f t="shared" ca="1" si="16"/>
        <v>1</v>
      </c>
      <c r="AA9" t="str">
        <f t="shared" ca="1" si="17"/>
        <v>2(2x-3y)</v>
      </c>
      <c r="AB9" t="str">
        <f t="shared" ca="1" si="18"/>
        <v>(3x-4y)</v>
      </c>
      <c r="AC9" t="str">
        <f t="shared" si="19"/>
        <v>-</v>
      </c>
      <c r="AD9" s="23">
        <f t="shared" ca="1" si="20"/>
        <v>4</v>
      </c>
      <c r="AE9">
        <f t="shared" ca="1" si="21"/>
        <v>-6</v>
      </c>
      <c r="AF9">
        <f t="shared" ca="1" si="22"/>
        <v>-3</v>
      </c>
      <c r="AG9">
        <f t="shared" ca="1" si="23"/>
        <v>4</v>
      </c>
      <c r="AH9">
        <f t="shared" ca="1" si="24"/>
        <v>4</v>
      </c>
      <c r="AI9" t="str">
        <f t="shared" ca="1" si="25"/>
        <v>4x -6y</v>
      </c>
      <c r="AJ9" s="1">
        <f t="shared" ca="1" si="26"/>
        <v>-3</v>
      </c>
      <c r="AK9" t="str">
        <f t="shared" ca="1" si="27"/>
        <v>-3x +4y</v>
      </c>
      <c r="AL9" s="1">
        <f t="shared" ca="1" si="28"/>
        <v>4</v>
      </c>
      <c r="AM9" s="25" t="str">
        <f t="shared" ca="1" si="29"/>
        <v>4x</v>
      </c>
      <c r="AN9" s="58">
        <f ca="1">GCD(元２!P9,元２!S9)</f>
        <v>3</v>
      </c>
      <c r="AO9" s="31" t="str">
        <f t="shared" ca="1" si="30"/>
        <v>-3x</v>
      </c>
      <c r="AP9" s="16">
        <f t="shared" ca="1" si="31"/>
        <v>-3</v>
      </c>
      <c r="AQ9" t="str">
        <f t="shared" ca="1" si="32"/>
        <v/>
      </c>
      <c r="AR9" s="33" t="str">
        <f t="shared" ca="1" si="33"/>
        <v>-3x</v>
      </c>
      <c r="AS9" s="1">
        <f t="shared" ca="1" si="34"/>
        <v>-6</v>
      </c>
      <c r="AT9" s="1" t="str">
        <f t="shared" ca="1" si="35"/>
        <v>-6y</v>
      </c>
      <c r="AU9" s="25" t="str">
        <f t="shared" ca="1" si="36"/>
        <v>4x-3x</v>
      </c>
      <c r="AV9" s="25" t="str">
        <f t="shared" ca="1" si="37"/>
        <v>-6y+4y</v>
      </c>
      <c r="AW9">
        <f t="shared" ca="1" si="38"/>
        <v>1</v>
      </c>
      <c r="AX9" t="str">
        <f t="shared" ca="1" si="39"/>
        <v/>
      </c>
      <c r="AY9" s="1" t="str">
        <f t="shared" ca="1" si="40"/>
        <v>x</v>
      </c>
      <c r="AZ9" s="1">
        <f t="shared" ca="1" si="41"/>
        <v>-2</v>
      </c>
      <c r="BA9" s="1" t="str">
        <f t="shared" ca="1" si="42"/>
        <v>x-2</v>
      </c>
      <c r="BB9" s="1">
        <f t="shared" ca="1" si="43"/>
        <v>6</v>
      </c>
      <c r="BC9" s="1">
        <f t="shared" ca="1" si="44"/>
        <v>1</v>
      </c>
      <c r="BD9" s="1">
        <f t="shared" ca="1" si="45"/>
        <v>2</v>
      </c>
      <c r="BE9">
        <f t="shared" ca="1" si="46"/>
        <v>1</v>
      </c>
      <c r="BF9">
        <f t="shared" ca="1" si="47"/>
        <v>1</v>
      </c>
      <c r="BG9">
        <f t="shared" ca="1" si="48"/>
        <v>2</v>
      </c>
      <c r="BH9">
        <f t="shared" ca="1" si="49"/>
        <v>7</v>
      </c>
      <c r="BI9" s="35" t="str">
        <f ca="1">IF(BH9=$BI$1,COUNTIF(BH$6:$BH9,$BI$1),"")</f>
        <v/>
      </c>
      <c r="BJ9" t="str">
        <f t="shared" ca="1" si="50"/>
        <v>2x-3y</v>
      </c>
      <c r="BK9">
        <f t="shared" ca="1" si="51"/>
        <v>3</v>
      </c>
      <c r="BL9" t="str">
        <f t="shared" si="52"/>
        <v>-</v>
      </c>
      <c r="BM9" t="str">
        <f t="shared" ca="1" si="53"/>
        <v>3x-4y</v>
      </c>
      <c r="BN9">
        <f t="shared" ca="1" si="54"/>
        <v>6</v>
      </c>
      <c r="BO9">
        <f t="shared" ca="1" si="55"/>
        <v>3</v>
      </c>
      <c r="BP9">
        <f t="shared" ca="1" si="56"/>
        <v>6</v>
      </c>
      <c r="BQ9">
        <f t="shared" ca="1" si="57"/>
        <v>18</v>
      </c>
      <c r="BR9">
        <f t="shared" ca="1" si="58"/>
        <v>2</v>
      </c>
      <c r="BS9">
        <f t="shared" ca="1" si="59"/>
        <v>6</v>
      </c>
      <c r="BT9">
        <f t="shared" ca="1" si="60"/>
        <v>2</v>
      </c>
      <c r="BU9">
        <f t="shared" ca="1" si="61"/>
        <v>1</v>
      </c>
      <c r="BV9" t="str">
        <f t="shared" ca="1" si="62"/>
        <v>2(2x-3y)</v>
      </c>
      <c r="BW9" t="str">
        <f t="shared" ca="1" si="63"/>
        <v>(3x-4y)</v>
      </c>
      <c r="BX9" t="str">
        <f t="shared" si="64"/>
        <v>-</v>
      </c>
      <c r="BY9">
        <f t="shared" ca="1" si="65"/>
        <v>4</v>
      </c>
      <c r="BZ9">
        <f t="shared" ca="1" si="66"/>
        <v>-6</v>
      </c>
      <c r="CA9">
        <f t="shared" ca="1" si="67"/>
        <v>-3</v>
      </c>
      <c r="CB9">
        <f t="shared" ca="1" si="68"/>
        <v>4</v>
      </c>
      <c r="CC9">
        <f t="shared" ca="1" si="69"/>
        <v>4</v>
      </c>
      <c r="CD9" t="str">
        <f t="shared" ca="1" si="70"/>
        <v>4x -6y</v>
      </c>
      <c r="CE9">
        <f t="shared" ca="1" si="71"/>
        <v>-3</v>
      </c>
      <c r="CF9" t="str">
        <f t="shared" ca="1" si="72"/>
        <v>-3x +4y</v>
      </c>
      <c r="CG9">
        <f t="shared" ca="1" si="73"/>
        <v>4</v>
      </c>
      <c r="CH9" t="str">
        <f t="shared" ca="1" si="74"/>
        <v>4x</v>
      </c>
      <c r="CI9">
        <f t="shared" ca="1" si="75"/>
        <v>3</v>
      </c>
      <c r="CJ9" t="str">
        <f t="shared" ca="1" si="76"/>
        <v>-3x</v>
      </c>
      <c r="CK9">
        <f t="shared" ca="1" si="77"/>
        <v>-3</v>
      </c>
      <c r="CL9" t="str">
        <f t="shared" ca="1" si="78"/>
        <v/>
      </c>
      <c r="CM9" t="str">
        <f t="shared" ca="1" si="79"/>
        <v>-3x</v>
      </c>
      <c r="CN9">
        <f t="shared" ca="1" si="80"/>
        <v>-6</v>
      </c>
      <c r="CO9" t="str">
        <f t="shared" ca="1" si="81"/>
        <v>-6y</v>
      </c>
      <c r="CP9" t="str">
        <f t="shared" ca="1" si="82"/>
        <v>4x-3x</v>
      </c>
      <c r="CQ9" t="str">
        <f t="shared" ca="1" si="83"/>
        <v>-6y+4y</v>
      </c>
      <c r="CR9">
        <f t="shared" ca="1" si="84"/>
        <v>1</v>
      </c>
      <c r="CS9" t="str">
        <f t="shared" ca="1" si="85"/>
        <v/>
      </c>
      <c r="CT9" t="str">
        <f t="shared" ca="1" si="86"/>
        <v>x</v>
      </c>
      <c r="CU9">
        <f t="shared" ca="1" si="87"/>
        <v>-2</v>
      </c>
      <c r="CV9" t="str">
        <f t="shared" ca="1" si="88"/>
        <v>x-2y</v>
      </c>
      <c r="CW9">
        <f t="shared" ca="1" si="89"/>
        <v>6</v>
      </c>
      <c r="CX9">
        <f t="shared" ca="1" si="90"/>
        <v>1</v>
      </c>
      <c r="CY9">
        <f t="shared" ca="1" si="91"/>
        <v>2</v>
      </c>
      <c r="CZ9">
        <f t="shared" ca="1" si="92"/>
        <v>1</v>
      </c>
      <c r="DA9">
        <f t="shared" ca="1" si="93"/>
        <v>1</v>
      </c>
      <c r="DB9">
        <f t="shared" ca="1" si="94"/>
        <v>2</v>
      </c>
      <c r="DC9">
        <f t="shared" ca="1" si="95"/>
        <v>7</v>
      </c>
      <c r="DD9">
        <f t="shared" ca="1" si="96"/>
        <v>-2</v>
      </c>
      <c r="DE9" t="str">
        <f t="shared" ca="1" si="97"/>
        <v>-</v>
      </c>
    </row>
    <row r="10" spans="1:109">
      <c r="A10" s="10">
        <f t="shared" si="98"/>
        <v>5</v>
      </c>
      <c r="B10" s="9">
        <f t="shared" ca="1" si="4"/>
        <v>3</v>
      </c>
      <c r="C10" s="9">
        <f t="shared" ca="1" si="4"/>
        <v>1</v>
      </c>
      <c r="D10" s="9">
        <f t="shared" ca="1" si="4"/>
        <v>6</v>
      </c>
      <c r="E10" s="9">
        <f t="shared" ca="1" si="4"/>
        <v>-1</v>
      </c>
      <c r="F10" s="9">
        <f t="shared" ca="1" si="4"/>
        <v>1</v>
      </c>
      <c r="G10" s="9">
        <f t="shared" ca="1" si="4"/>
        <v>6</v>
      </c>
      <c r="H10" s="9">
        <f t="shared" ca="1" si="4"/>
        <v>3</v>
      </c>
      <c r="I10" s="9" t="str">
        <f t="shared" ca="1" si="4"/>
        <v>+1</v>
      </c>
      <c r="J10" s="15">
        <f t="shared" ca="1" si="4"/>
        <v>6</v>
      </c>
      <c r="K10" s="9" t="str">
        <f t="shared" ca="1" si="4"/>
        <v>-</v>
      </c>
      <c r="L10" s="19" t="str">
        <f t="shared" ca="1" si="4"/>
        <v>+1</v>
      </c>
      <c r="M10" s="9">
        <f t="shared" ca="1" si="4"/>
        <v>6</v>
      </c>
      <c r="N10" s="21">
        <f ca="1">IF(BA10=0,"",COUNTIF($BA$6:BA10,1))</f>
        <v>0</v>
      </c>
      <c r="O10" s="21" t="str">
        <f t="shared" ca="1" si="6"/>
        <v>3x+y</v>
      </c>
      <c r="P10" s="21">
        <f t="shared" ca="1" si="7"/>
        <v>6</v>
      </c>
      <c r="Q10" s="21" t="s">
        <v>6</v>
      </c>
      <c r="R10" s="21" t="str">
        <f t="shared" ca="1" si="8"/>
        <v>-x+y</v>
      </c>
      <c r="S10" s="21">
        <f t="shared" ca="1" si="9"/>
        <v>6</v>
      </c>
      <c r="T10" s="21">
        <f t="shared" ca="1" si="10"/>
        <v>6</v>
      </c>
      <c r="U10" s="21">
        <f t="shared" ca="1" si="11"/>
        <v>6</v>
      </c>
      <c r="V10" s="22">
        <f t="shared" ca="1" si="12"/>
        <v>36</v>
      </c>
      <c r="W10" s="22">
        <f t="shared" ca="1" si="13"/>
        <v>1</v>
      </c>
      <c r="X10" s="1">
        <f t="shared" ca="1" si="14"/>
        <v>6</v>
      </c>
      <c r="Y10">
        <f t="shared" ca="1" si="15"/>
        <v>1</v>
      </c>
      <c r="Z10">
        <f t="shared" ca="1" si="16"/>
        <v>1</v>
      </c>
      <c r="AA10" t="str">
        <f t="shared" ca="1" si="17"/>
        <v>(3x+y)</v>
      </c>
      <c r="AB10" t="str">
        <f t="shared" ca="1" si="18"/>
        <v>(-x+y)</v>
      </c>
      <c r="AC10" t="str">
        <f t="shared" si="19"/>
        <v>+</v>
      </c>
      <c r="AD10" s="23">
        <f t="shared" ca="1" si="20"/>
        <v>3</v>
      </c>
      <c r="AE10">
        <f t="shared" ca="1" si="21"/>
        <v>1</v>
      </c>
      <c r="AF10">
        <f t="shared" ca="1" si="22"/>
        <v>-1</v>
      </c>
      <c r="AG10">
        <f t="shared" ca="1" si="23"/>
        <v>1</v>
      </c>
      <c r="AH10">
        <f t="shared" ca="1" si="24"/>
        <v>3</v>
      </c>
      <c r="AI10" t="str">
        <f t="shared" ca="1" si="25"/>
        <v>3x +1y</v>
      </c>
      <c r="AJ10" s="1" t="str">
        <f t="shared" ca="1" si="26"/>
        <v>-</v>
      </c>
      <c r="AK10" t="str">
        <f t="shared" ca="1" si="27"/>
        <v>-x +1y</v>
      </c>
      <c r="AL10" s="1">
        <f t="shared" ca="1" si="28"/>
        <v>3</v>
      </c>
      <c r="AM10" s="25" t="str">
        <f t="shared" ca="1" si="29"/>
        <v>3x</v>
      </c>
      <c r="AN10" s="58">
        <f ca="1">GCD(元２!P10,元２!S10)</f>
        <v>6</v>
      </c>
      <c r="AO10" s="31" t="str">
        <f t="shared" ca="1" si="30"/>
        <v>-x</v>
      </c>
      <c r="AP10" s="16">
        <f t="shared" ca="1" si="31"/>
        <v>-1</v>
      </c>
      <c r="AQ10" t="str">
        <f t="shared" ca="1" si="32"/>
        <v/>
      </c>
      <c r="AR10" s="33" t="str">
        <f t="shared" ca="1" si="33"/>
        <v>-x</v>
      </c>
      <c r="AS10" s="1">
        <f t="shared" ca="1" si="34"/>
        <v>1</v>
      </c>
      <c r="AT10" s="1" t="str">
        <f t="shared" ca="1" si="35"/>
        <v>+1y</v>
      </c>
      <c r="AU10" s="25" t="str">
        <f t="shared" ca="1" si="36"/>
        <v>3x-x</v>
      </c>
      <c r="AV10" s="25" t="str">
        <f t="shared" ca="1" si="37"/>
        <v>+1y+1y</v>
      </c>
      <c r="AW10">
        <f t="shared" ca="1" si="38"/>
        <v>2</v>
      </c>
      <c r="AX10">
        <f t="shared" ca="1" si="39"/>
        <v>2</v>
      </c>
      <c r="AY10" s="1" t="str">
        <f t="shared" ca="1" si="40"/>
        <v>2x</v>
      </c>
      <c r="AZ10" s="1" t="str">
        <f t="shared" ca="1" si="41"/>
        <v>+2</v>
      </c>
      <c r="BA10" s="1" t="str">
        <f t="shared" ca="1" si="42"/>
        <v>2x+2</v>
      </c>
      <c r="BB10" s="1">
        <f t="shared" ca="1" si="43"/>
        <v>6</v>
      </c>
      <c r="BC10" s="1">
        <f t="shared" ca="1" si="44"/>
        <v>2</v>
      </c>
      <c r="BD10" s="1">
        <f t="shared" ca="1" si="45"/>
        <v>2</v>
      </c>
      <c r="BE10">
        <f t="shared" ca="1" si="46"/>
        <v>2</v>
      </c>
      <c r="BF10">
        <f t="shared" ca="1" si="47"/>
        <v>2</v>
      </c>
      <c r="BG10">
        <f t="shared" ca="1" si="48"/>
        <v>2</v>
      </c>
      <c r="BH10">
        <f t="shared" ca="1" si="49"/>
        <v>12</v>
      </c>
      <c r="BI10" s="35" t="str">
        <f ca="1">IF(BH10=$BI$1,COUNTIF(BH$6:$BH10,$BI$1),"")</f>
        <v/>
      </c>
      <c r="BJ10" t="str">
        <f t="shared" ca="1" si="50"/>
        <v>3x+y</v>
      </c>
      <c r="BK10">
        <f t="shared" ca="1" si="51"/>
        <v>6</v>
      </c>
      <c r="BL10" t="str">
        <f t="shared" si="52"/>
        <v>+</v>
      </c>
      <c r="BM10" t="str">
        <f t="shared" ca="1" si="53"/>
        <v>-x+y</v>
      </c>
      <c r="BN10">
        <f t="shared" ca="1" si="54"/>
        <v>6</v>
      </c>
      <c r="BO10">
        <f t="shared" ca="1" si="55"/>
        <v>6</v>
      </c>
      <c r="BP10">
        <f t="shared" ca="1" si="56"/>
        <v>6</v>
      </c>
      <c r="BQ10">
        <f t="shared" ca="1" si="57"/>
        <v>36</v>
      </c>
      <c r="BR10">
        <f t="shared" ca="1" si="58"/>
        <v>1</v>
      </c>
      <c r="BS10">
        <f t="shared" ca="1" si="59"/>
        <v>6</v>
      </c>
      <c r="BT10">
        <f t="shared" ca="1" si="60"/>
        <v>1</v>
      </c>
      <c r="BU10">
        <f t="shared" ca="1" si="61"/>
        <v>1</v>
      </c>
      <c r="BV10" t="str">
        <f t="shared" ca="1" si="62"/>
        <v>(3x+y)</v>
      </c>
      <c r="BW10" t="str">
        <f t="shared" ca="1" si="63"/>
        <v>(-x+y)</v>
      </c>
      <c r="BX10" t="str">
        <f t="shared" si="64"/>
        <v>+</v>
      </c>
      <c r="BY10">
        <f t="shared" ca="1" si="65"/>
        <v>3</v>
      </c>
      <c r="BZ10">
        <f t="shared" ca="1" si="66"/>
        <v>1</v>
      </c>
      <c r="CA10">
        <f t="shared" ca="1" si="67"/>
        <v>-1</v>
      </c>
      <c r="CB10">
        <f t="shared" ca="1" si="68"/>
        <v>1</v>
      </c>
      <c r="CC10">
        <f t="shared" ca="1" si="69"/>
        <v>3</v>
      </c>
      <c r="CD10" t="str">
        <f t="shared" ca="1" si="70"/>
        <v>3x +1y</v>
      </c>
      <c r="CE10" t="str">
        <f t="shared" ca="1" si="71"/>
        <v>-</v>
      </c>
      <c r="CF10" t="str">
        <f t="shared" ca="1" si="72"/>
        <v>-x +1y</v>
      </c>
      <c r="CG10">
        <f t="shared" ca="1" si="73"/>
        <v>3</v>
      </c>
      <c r="CH10" t="str">
        <f t="shared" ca="1" si="74"/>
        <v>3x</v>
      </c>
      <c r="CI10">
        <f t="shared" ca="1" si="75"/>
        <v>6</v>
      </c>
      <c r="CJ10" t="str">
        <f t="shared" ca="1" si="76"/>
        <v>-x</v>
      </c>
      <c r="CK10">
        <f t="shared" ca="1" si="77"/>
        <v>-1</v>
      </c>
      <c r="CL10" t="str">
        <f t="shared" ca="1" si="78"/>
        <v/>
      </c>
      <c r="CM10" t="str">
        <f t="shared" ca="1" si="79"/>
        <v>-x</v>
      </c>
      <c r="CN10">
        <f t="shared" ca="1" si="80"/>
        <v>1</v>
      </c>
      <c r="CO10" t="str">
        <f t="shared" ca="1" si="81"/>
        <v>+1y</v>
      </c>
      <c r="CP10" t="str">
        <f t="shared" ca="1" si="82"/>
        <v>3x-x</v>
      </c>
      <c r="CQ10" t="str">
        <f t="shared" ca="1" si="83"/>
        <v>+1y+1y</v>
      </c>
      <c r="CR10">
        <f t="shared" ca="1" si="84"/>
        <v>2</v>
      </c>
      <c r="CS10">
        <f t="shared" ca="1" si="85"/>
        <v>2</v>
      </c>
      <c r="CT10" t="str">
        <f t="shared" ca="1" si="86"/>
        <v>2x</v>
      </c>
      <c r="CU10" t="str">
        <f t="shared" ca="1" si="87"/>
        <v>+2</v>
      </c>
      <c r="CV10" t="str">
        <f t="shared" ca="1" si="88"/>
        <v>2x+2y</v>
      </c>
      <c r="CW10">
        <f t="shared" ca="1" si="89"/>
        <v>6</v>
      </c>
      <c r="CX10">
        <f t="shared" ca="1" si="90"/>
        <v>2</v>
      </c>
      <c r="CY10">
        <f t="shared" ca="1" si="91"/>
        <v>2</v>
      </c>
      <c r="CZ10">
        <f t="shared" ca="1" si="92"/>
        <v>2</v>
      </c>
      <c r="DA10">
        <f t="shared" ca="1" si="93"/>
        <v>2</v>
      </c>
      <c r="DB10">
        <f t="shared" ca="1" si="94"/>
        <v>2</v>
      </c>
      <c r="DC10">
        <f t="shared" ca="1" si="95"/>
        <v>12</v>
      </c>
      <c r="DD10">
        <f t="shared" ca="1" si="96"/>
        <v>2</v>
      </c>
      <c r="DE10" t="str">
        <f t="shared" ca="1" si="97"/>
        <v>+</v>
      </c>
    </row>
    <row r="11" spans="1:109">
      <c r="A11" s="10">
        <f t="shared" si="98"/>
        <v>6</v>
      </c>
      <c r="B11" s="9">
        <f t="shared" ca="1" si="4"/>
        <v>1</v>
      </c>
      <c r="C11" s="9">
        <f t="shared" ca="1" si="4"/>
        <v>3</v>
      </c>
      <c r="D11" s="9">
        <f t="shared" ca="1" si="4"/>
        <v>4</v>
      </c>
      <c r="E11" s="9">
        <f t="shared" ca="1" si="4"/>
        <v>1</v>
      </c>
      <c r="F11" s="9">
        <f t="shared" ca="1" si="4"/>
        <v>-2</v>
      </c>
      <c r="G11" s="9">
        <f t="shared" ca="1" si="4"/>
        <v>6</v>
      </c>
      <c r="H11" s="9" t="str">
        <f t="shared" ca="1" si="4"/>
        <v/>
      </c>
      <c r="I11" s="9" t="str">
        <f t="shared" ca="1" si="4"/>
        <v>+3</v>
      </c>
      <c r="J11" s="15">
        <f t="shared" ca="1" si="4"/>
        <v>4</v>
      </c>
      <c r="K11" s="9" t="str">
        <f t="shared" ca="1" si="4"/>
        <v/>
      </c>
      <c r="L11" s="19">
        <f t="shared" ca="1" si="4"/>
        <v>-2</v>
      </c>
      <c r="M11" s="9">
        <f t="shared" ca="1" si="4"/>
        <v>6</v>
      </c>
      <c r="N11" s="21">
        <f ca="1">IF(BA11=0,"",COUNTIF($BA$6:BA11,1))</f>
        <v>0</v>
      </c>
      <c r="O11" s="21" t="str">
        <f t="shared" ca="1" si="6"/>
        <v>x+3y</v>
      </c>
      <c r="P11" s="21">
        <f t="shared" ca="1" si="7"/>
        <v>4</v>
      </c>
      <c r="Q11" s="21" t="s">
        <v>33</v>
      </c>
      <c r="R11" s="21" t="str">
        <f t="shared" ca="1" si="8"/>
        <v>x-2y</v>
      </c>
      <c r="S11" s="21">
        <f t="shared" ca="1" si="9"/>
        <v>6</v>
      </c>
      <c r="T11" s="21">
        <f t="shared" ca="1" si="10"/>
        <v>4</v>
      </c>
      <c r="U11" s="21">
        <f t="shared" ca="1" si="11"/>
        <v>6</v>
      </c>
      <c r="V11" s="22">
        <f t="shared" ca="1" si="12"/>
        <v>24</v>
      </c>
      <c r="W11" s="22">
        <f t="shared" ca="1" si="13"/>
        <v>2</v>
      </c>
      <c r="X11" s="1">
        <f t="shared" ca="1" si="14"/>
        <v>12</v>
      </c>
      <c r="Y11">
        <f t="shared" ca="1" si="15"/>
        <v>3</v>
      </c>
      <c r="Z11">
        <f t="shared" ca="1" si="16"/>
        <v>2</v>
      </c>
      <c r="AA11" t="str">
        <f t="shared" ca="1" si="17"/>
        <v>3(x+3y)</v>
      </c>
      <c r="AB11" t="str">
        <f t="shared" ca="1" si="18"/>
        <v>2(x-2y)</v>
      </c>
      <c r="AC11" t="str">
        <f t="shared" si="19"/>
        <v>-</v>
      </c>
      <c r="AD11" s="23">
        <f t="shared" ca="1" si="20"/>
        <v>3</v>
      </c>
      <c r="AE11">
        <f t="shared" ca="1" si="21"/>
        <v>9</v>
      </c>
      <c r="AF11">
        <f t="shared" ca="1" si="22"/>
        <v>-2</v>
      </c>
      <c r="AG11">
        <f t="shared" ca="1" si="23"/>
        <v>4</v>
      </c>
      <c r="AH11">
        <f t="shared" ca="1" si="24"/>
        <v>3</v>
      </c>
      <c r="AI11" t="str">
        <f t="shared" ca="1" si="25"/>
        <v>3x +9y</v>
      </c>
      <c r="AJ11" s="1">
        <f t="shared" ca="1" si="26"/>
        <v>-2</v>
      </c>
      <c r="AK11" t="str">
        <f t="shared" ca="1" si="27"/>
        <v>-2x +4y</v>
      </c>
      <c r="AL11" s="1">
        <f t="shared" ca="1" si="28"/>
        <v>3</v>
      </c>
      <c r="AM11" s="25" t="str">
        <f t="shared" ca="1" si="29"/>
        <v>3x</v>
      </c>
      <c r="AN11" s="58">
        <f ca="1">GCD(元２!P11,元２!S11)</f>
        <v>2</v>
      </c>
      <c r="AO11" s="31" t="str">
        <f t="shared" ca="1" si="30"/>
        <v>-2x</v>
      </c>
      <c r="AP11" s="16">
        <f t="shared" ca="1" si="31"/>
        <v>-2</v>
      </c>
      <c r="AQ11" t="str">
        <f t="shared" ca="1" si="32"/>
        <v/>
      </c>
      <c r="AR11" s="33" t="str">
        <f t="shared" ca="1" si="33"/>
        <v>-2x</v>
      </c>
      <c r="AS11" s="1">
        <f t="shared" ca="1" si="34"/>
        <v>9</v>
      </c>
      <c r="AT11" s="1" t="str">
        <f t="shared" ca="1" si="35"/>
        <v>+9y</v>
      </c>
      <c r="AU11" s="25" t="str">
        <f t="shared" ca="1" si="36"/>
        <v>3x-2x</v>
      </c>
      <c r="AV11" s="25" t="str">
        <f t="shared" ca="1" si="37"/>
        <v>+9y+4y</v>
      </c>
      <c r="AW11">
        <f t="shared" ca="1" si="38"/>
        <v>1</v>
      </c>
      <c r="AX11" t="str">
        <f t="shared" ca="1" si="39"/>
        <v/>
      </c>
      <c r="AY11" s="1" t="str">
        <f t="shared" ca="1" si="40"/>
        <v>x</v>
      </c>
      <c r="AZ11" s="1" t="str">
        <f t="shared" ca="1" si="41"/>
        <v>+13</v>
      </c>
      <c r="BA11" s="1" t="str">
        <f t="shared" ca="1" si="42"/>
        <v>x+13</v>
      </c>
      <c r="BB11" s="1">
        <f t="shared" ca="1" si="43"/>
        <v>12</v>
      </c>
      <c r="BC11" s="1">
        <f t="shared" ca="1" si="44"/>
        <v>1</v>
      </c>
      <c r="BD11" s="1">
        <f t="shared" ca="1" si="45"/>
        <v>13</v>
      </c>
      <c r="BE11">
        <f t="shared" ca="1" si="46"/>
        <v>1</v>
      </c>
      <c r="BF11">
        <f t="shared" ca="1" si="47"/>
        <v>1</v>
      </c>
      <c r="BG11">
        <f t="shared" ca="1" si="48"/>
        <v>1</v>
      </c>
      <c r="BH11">
        <f t="shared" ca="1" si="49"/>
        <v>5</v>
      </c>
      <c r="BI11" s="35" t="str">
        <f ca="1">IF(BH11=$BI$1,COUNTIF(BH$6:$BH11,$BI$1),"")</f>
        <v/>
      </c>
      <c r="BJ11" t="str">
        <f t="shared" ca="1" si="50"/>
        <v>x+3y</v>
      </c>
      <c r="BK11">
        <f t="shared" ca="1" si="51"/>
        <v>4</v>
      </c>
      <c r="BL11" t="str">
        <f t="shared" si="52"/>
        <v>-</v>
      </c>
      <c r="BM11" t="str">
        <f t="shared" ca="1" si="53"/>
        <v>x-2y</v>
      </c>
      <c r="BN11">
        <f t="shared" ca="1" si="54"/>
        <v>6</v>
      </c>
      <c r="BO11">
        <f t="shared" ca="1" si="55"/>
        <v>4</v>
      </c>
      <c r="BP11">
        <f t="shared" ca="1" si="56"/>
        <v>6</v>
      </c>
      <c r="BQ11">
        <f t="shared" ca="1" si="57"/>
        <v>24</v>
      </c>
      <c r="BR11">
        <f t="shared" ca="1" si="58"/>
        <v>2</v>
      </c>
      <c r="BS11">
        <f t="shared" ca="1" si="59"/>
        <v>12</v>
      </c>
      <c r="BT11">
        <f t="shared" ca="1" si="60"/>
        <v>3</v>
      </c>
      <c r="BU11">
        <f t="shared" ca="1" si="61"/>
        <v>2</v>
      </c>
      <c r="BV11" t="str">
        <f t="shared" ca="1" si="62"/>
        <v>3(x+3y)</v>
      </c>
      <c r="BW11" t="str">
        <f t="shared" ca="1" si="63"/>
        <v>2(x-2y)</v>
      </c>
      <c r="BX11" t="str">
        <f t="shared" si="64"/>
        <v>-</v>
      </c>
      <c r="BY11">
        <f t="shared" ca="1" si="65"/>
        <v>3</v>
      </c>
      <c r="BZ11">
        <f t="shared" ca="1" si="66"/>
        <v>9</v>
      </c>
      <c r="CA11">
        <f t="shared" ca="1" si="67"/>
        <v>-2</v>
      </c>
      <c r="CB11">
        <f t="shared" ca="1" si="68"/>
        <v>4</v>
      </c>
      <c r="CC11">
        <f t="shared" ca="1" si="69"/>
        <v>3</v>
      </c>
      <c r="CD11" t="str">
        <f t="shared" ca="1" si="70"/>
        <v>3x +9y</v>
      </c>
      <c r="CE11">
        <f t="shared" ca="1" si="71"/>
        <v>-2</v>
      </c>
      <c r="CF11" t="str">
        <f t="shared" ca="1" si="72"/>
        <v>-2x +4y</v>
      </c>
      <c r="CG11">
        <f t="shared" ca="1" si="73"/>
        <v>3</v>
      </c>
      <c r="CH11" t="str">
        <f t="shared" ca="1" si="74"/>
        <v>3x</v>
      </c>
      <c r="CI11">
        <f t="shared" ca="1" si="75"/>
        <v>2</v>
      </c>
      <c r="CJ11" t="str">
        <f t="shared" ca="1" si="76"/>
        <v>-2x</v>
      </c>
      <c r="CK11">
        <f t="shared" ca="1" si="77"/>
        <v>-2</v>
      </c>
      <c r="CL11" t="str">
        <f t="shared" ca="1" si="78"/>
        <v/>
      </c>
      <c r="CM11" t="str">
        <f t="shared" ca="1" si="79"/>
        <v>-2x</v>
      </c>
      <c r="CN11">
        <f t="shared" ca="1" si="80"/>
        <v>9</v>
      </c>
      <c r="CO11" t="str">
        <f t="shared" ca="1" si="81"/>
        <v>+9y</v>
      </c>
      <c r="CP11" t="str">
        <f t="shared" ca="1" si="82"/>
        <v>3x-2x</v>
      </c>
      <c r="CQ11" t="str">
        <f t="shared" ca="1" si="83"/>
        <v>+9y+4y</v>
      </c>
      <c r="CR11">
        <f t="shared" ca="1" si="84"/>
        <v>1</v>
      </c>
      <c r="CS11" t="str">
        <f t="shared" ca="1" si="85"/>
        <v/>
      </c>
      <c r="CT11" t="str">
        <f t="shared" ca="1" si="86"/>
        <v>x</v>
      </c>
      <c r="CU11" t="str">
        <f t="shared" ca="1" si="87"/>
        <v>+13</v>
      </c>
      <c r="CV11" t="str">
        <f t="shared" ca="1" si="88"/>
        <v>x+13y</v>
      </c>
      <c r="CW11">
        <f t="shared" ca="1" si="89"/>
        <v>12</v>
      </c>
      <c r="CX11">
        <f t="shared" ca="1" si="90"/>
        <v>1</v>
      </c>
      <c r="CY11">
        <f t="shared" ca="1" si="91"/>
        <v>13</v>
      </c>
      <c r="CZ11">
        <f t="shared" ca="1" si="92"/>
        <v>1</v>
      </c>
      <c r="DA11">
        <f t="shared" ca="1" si="93"/>
        <v>1</v>
      </c>
      <c r="DB11">
        <f t="shared" ca="1" si="94"/>
        <v>1</v>
      </c>
      <c r="DC11">
        <f t="shared" ca="1" si="95"/>
        <v>5</v>
      </c>
      <c r="DD11">
        <f t="shared" ca="1" si="96"/>
        <v>13</v>
      </c>
      <c r="DE11" t="str">
        <f t="shared" ca="1" si="97"/>
        <v>+</v>
      </c>
    </row>
    <row r="12" spans="1:109">
      <c r="A12" s="10">
        <f t="shared" si="98"/>
        <v>7</v>
      </c>
      <c r="B12" s="9">
        <f t="shared" ca="1" si="4"/>
        <v>3</v>
      </c>
      <c r="C12" s="9">
        <f t="shared" ca="1" si="4"/>
        <v>2</v>
      </c>
      <c r="D12" s="9">
        <f t="shared" ca="1" si="4"/>
        <v>5</v>
      </c>
      <c r="E12" s="9">
        <f t="shared" ca="1" si="4"/>
        <v>3</v>
      </c>
      <c r="F12" s="9">
        <f t="shared" ca="1" si="4"/>
        <v>3</v>
      </c>
      <c r="G12" s="9">
        <f t="shared" ca="1" si="4"/>
        <v>2</v>
      </c>
      <c r="H12" s="9">
        <f t="shared" ca="1" si="4"/>
        <v>3</v>
      </c>
      <c r="I12" s="9" t="str">
        <f t="shared" ca="1" si="4"/>
        <v>+2</v>
      </c>
      <c r="J12" s="15">
        <f t="shared" ca="1" si="4"/>
        <v>5</v>
      </c>
      <c r="K12" s="9">
        <f t="shared" ca="1" si="4"/>
        <v>3</v>
      </c>
      <c r="L12" s="19" t="str">
        <f t="shared" ca="1" si="4"/>
        <v>+3</v>
      </c>
      <c r="M12" s="9">
        <f t="shared" ca="1" si="4"/>
        <v>2</v>
      </c>
      <c r="N12" s="21">
        <f ca="1">IF(BA12=0,"",COUNTIF($BA$6:BA12,1))</f>
        <v>0</v>
      </c>
      <c r="O12" s="21" t="str">
        <f t="shared" ca="1" si="6"/>
        <v>3x+2y</v>
      </c>
      <c r="P12" s="21">
        <f t="shared" ca="1" si="7"/>
        <v>5</v>
      </c>
      <c r="Q12" s="21" t="s">
        <v>6</v>
      </c>
      <c r="R12" s="21" t="str">
        <f t="shared" ca="1" si="8"/>
        <v>3x+3y</v>
      </c>
      <c r="S12" s="21">
        <f t="shared" ca="1" si="9"/>
        <v>2</v>
      </c>
      <c r="T12" s="21">
        <f t="shared" ca="1" si="10"/>
        <v>5</v>
      </c>
      <c r="U12" s="21">
        <f t="shared" ca="1" si="11"/>
        <v>2</v>
      </c>
      <c r="V12" s="22">
        <f t="shared" ca="1" si="12"/>
        <v>10</v>
      </c>
      <c r="W12" s="22">
        <f t="shared" ca="1" si="13"/>
        <v>0</v>
      </c>
      <c r="X12" s="1">
        <f t="shared" ca="1" si="14"/>
        <v>10</v>
      </c>
      <c r="Y12">
        <f t="shared" ca="1" si="15"/>
        <v>2</v>
      </c>
      <c r="Z12">
        <f t="shared" ca="1" si="16"/>
        <v>5</v>
      </c>
      <c r="AA12" t="str">
        <f t="shared" ca="1" si="17"/>
        <v>2(3x+2y)</v>
      </c>
      <c r="AB12" t="str">
        <f t="shared" ca="1" si="18"/>
        <v>5(3x+3y)</v>
      </c>
      <c r="AC12" t="str">
        <f t="shared" si="19"/>
        <v>+</v>
      </c>
      <c r="AD12" s="23">
        <f t="shared" ca="1" si="20"/>
        <v>6</v>
      </c>
      <c r="AE12">
        <f t="shared" ca="1" si="21"/>
        <v>4</v>
      </c>
      <c r="AF12">
        <f t="shared" ca="1" si="22"/>
        <v>15</v>
      </c>
      <c r="AG12">
        <f t="shared" ca="1" si="23"/>
        <v>15</v>
      </c>
      <c r="AH12">
        <f t="shared" ca="1" si="24"/>
        <v>6</v>
      </c>
      <c r="AI12" t="str">
        <f t="shared" ca="1" si="25"/>
        <v>6x +4y</v>
      </c>
      <c r="AJ12" s="1" t="str">
        <f t="shared" ca="1" si="26"/>
        <v>+15</v>
      </c>
      <c r="AK12" t="str">
        <f t="shared" ca="1" si="27"/>
        <v>+15x +15y</v>
      </c>
      <c r="AL12" s="1">
        <f t="shared" ca="1" si="28"/>
        <v>6</v>
      </c>
      <c r="AM12" s="25" t="str">
        <f t="shared" ca="1" si="29"/>
        <v>6x</v>
      </c>
      <c r="AN12" s="58">
        <f ca="1">GCD(元２!P12,元２!S12)</f>
        <v>1</v>
      </c>
      <c r="AO12" s="31" t="str">
        <f t="shared" ca="1" si="30"/>
        <v>+15x</v>
      </c>
      <c r="AP12" s="16">
        <f t="shared" ca="1" si="31"/>
        <v>15</v>
      </c>
      <c r="AQ12" t="str">
        <f t="shared" ca="1" si="32"/>
        <v>+</v>
      </c>
      <c r="AR12" s="33" t="str">
        <f t="shared" ca="1" si="33"/>
        <v>+15x</v>
      </c>
      <c r="AS12" s="1">
        <f t="shared" ca="1" si="34"/>
        <v>4</v>
      </c>
      <c r="AT12" s="1" t="str">
        <f t="shared" ca="1" si="35"/>
        <v>+4y</v>
      </c>
      <c r="AU12" s="25" t="str">
        <f t="shared" ca="1" si="36"/>
        <v>6x+15x</v>
      </c>
      <c r="AV12" s="25" t="str">
        <f t="shared" ca="1" si="37"/>
        <v>+4y+15y</v>
      </c>
      <c r="AW12">
        <f t="shared" ca="1" si="38"/>
        <v>21</v>
      </c>
      <c r="AX12">
        <f t="shared" ca="1" si="39"/>
        <v>21</v>
      </c>
      <c r="AY12" s="1" t="str">
        <f t="shared" ca="1" si="40"/>
        <v>21x</v>
      </c>
      <c r="AZ12" s="1" t="str">
        <f t="shared" ca="1" si="41"/>
        <v>+19</v>
      </c>
      <c r="BA12" s="1" t="str">
        <f t="shared" ca="1" si="42"/>
        <v>21x+19</v>
      </c>
      <c r="BB12" s="1">
        <f t="shared" ca="1" si="43"/>
        <v>10</v>
      </c>
      <c r="BC12" s="1">
        <f t="shared" ca="1" si="44"/>
        <v>21</v>
      </c>
      <c r="BD12" s="1">
        <f t="shared" ca="1" si="45"/>
        <v>19</v>
      </c>
      <c r="BE12">
        <f t="shared" ca="1" si="46"/>
        <v>1</v>
      </c>
      <c r="BF12">
        <f t="shared" ca="1" si="47"/>
        <v>1</v>
      </c>
      <c r="BG12">
        <f t="shared" ca="1" si="48"/>
        <v>1</v>
      </c>
      <c r="BH12">
        <f t="shared" ca="1" si="49"/>
        <v>4</v>
      </c>
      <c r="BI12" s="35">
        <f ca="1">IF(BH12=$BI$1,COUNTIF(BH$6:$BH12,$BI$1),"")</f>
        <v>1</v>
      </c>
      <c r="BJ12" t="str">
        <f t="shared" ca="1" si="50"/>
        <v>3x+2y</v>
      </c>
      <c r="BK12">
        <f t="shared" ca="1" si="51"/>
        <v>5</v>
      </c>
      <c r="BL12" t="str">
        <f t="shared" si="52"/>
        <v>+</v>
      </c>
      <c r="BM12" t="str">
        <f t="shared" ca="1" si="53"/>
        <v>3x+3y</v>
      </c>
      <c r="BN12">
        <f t="shared" ca="1" si="54"/>
        <v>2</v>
      </c>
      <c r="BO12">
        <f t="shared" ca="1" si="55"/>
        <v>5</v>
      </c>
      <c r="BP12">
        <f t="shared" ca="1" si="56"/>
        <v>2</v>
      </c>
      <c r="BQ12">
        <f t="shared" ca="1" si="57"/>
        <v>10</v>
      </c>
      <c r="BR12">
        <f t="shared" ca="1" si="58"/>
        <v>0</v>
      </c>
      <c r="BS12">
        <f t="shared" ca="1" si="59"/>
        <v>10</v>
      </c>
      <c r="BT12">
        <f t="shared" ca="1" si="60"/>
        <v>2</v>
      </c>
      <c r="BU12">
        <f t="shared" ca="1" si="61"/>
        <v>5</v>
      </c>
      <c r="BV12" t="str">
        <f t="shared" ca="1" si="62"/>
        <v>2(3x+2y)</v>
      </c>
      <c r="BW12" t="str">
        <f t="shared" ca="1" si="63"/>
        <v>5(3x+3y)</v>
      </c>
      <c r="BX12" t="str">
        <f t="shared" si="64"/>
        <v>+</v>
      </c>
      <c r="BY12">
        <f t="shared" ca="1" si="65"/>
        <v>6</v>
      </c>
      <c r="BZ12">
        <f t="shared" ca="1" si="66"/>
        <v>4</v>
      </c>
      <c r="CA12">
        <f t="shared" ca="1" si="67"/>
        <v>15</v>
      </c>
      <c r="CB12">
        <f t="shared" ca="1" si="68"/>
        <v>15</v>
      </c>
      <c r="CC12">
        <f t="shared" ca="1" si="69"/>
        <v>6</v>
      </c>
      <c r="CD12" t="str">
        <f t="shared" ca="1" si="70"/>
        <v>6x +4y</v>
      </c>
      <c r="CE12" t="str">
        <f t="shared" ca="1" si="71"/>
        <v>+15</v>
      </c>
      <c r="CF12" t="str">
        <f t="shared" ca="1" si="72"/>
        <v>+15x +15y</v>
      </c>
      <c r="CG12">
        <f t="shared" ca="1" si="73"/>
        <v>6</v>
      </c>
      <c r="CH12" t="str">
        <f t="shared" ca="1" si="74"/>
        <v>6x</v>
      </c>
      <c r="CI12">
        <f t="shared" ca="1" si="75"/>
        <v>1</v>
      </c>
      <c r="CJ12" t="str">
        <f t="shared" ca="1" si="76"/>
        <v>+15x</v>
      </c>
      <c r="CK12">
        <f t="shared" ca="1" si="77"/>
        <v>15</v>
      </c>
      <c r="CL12" t="str">
        <f t="shared" ca="1" si="78"/>
        <v>+</v>
      </c>
      <c r="CM12" t="str">
        <f t="shared" ca="1" si="79"/>
        <v>+15x</v>
      </c>
      <c r="CN12">
        <f t="shared" ca="1" si="80"/>
        <v>4</v>
      </c>
      <c r="CO12" t="str">
        <f t="shared" ca="1" si="81"/>
        <v>+4y</v>
      </c>
      <c r="CP12" t="str">
        <f t="shared" ca="1" si="82"/>
        <v>6x+15x</v>
      </c>
      <c r="CQ12" t="str">
        <f t="shared" ca="1" si="83"/>
        <v>+4y+15y</v>
      </c>
      <c r="CR12">
        <f t="shared" ca="1" si="84"/>
        <v>21</v>
      </c>
      <c r="CS12">
        <f t="shared" ca="1" si="85"/>
        <v>21</v>
      </c>
      <c r="CT12" t="str">
        <f t="shared" ca="1" si="86"/>
        <v>21x</v>
      </c>
      <c r="CU12" t="str">
        <f t="shared" ca="1" si="87"/>
        <v>+19</v>
      </c>
      <c r="CV12" t="str">
        <f t="shared" ca="1" si="88"/>
        <v>21x+19y</v>
      </c>
      <c r="CW12">
        <f t="shared" ca="1" si="89"/>
        <v>10</v>
      </c>
      <c r="CX12">
        <f t="shared" ca="1" si="90"/>
        <v>21</v>
      </c>
      <c r="CY12">
        <f t="shared" ca="1" si="91"/>
        <v>19</v>
      </c>
      <c r="CZ12">
        <f t="shared" ca="1" si="92"/>
        <v>1</v>
      </c>
      <c r="DA12">
        <f t="shared" ca="1" si="93"/>
        <v>1</v>
      </c>
      <c r="DB12">
        <f t="shared" ca="1" si="94"/>
        <v>1</v>
      </c>
      <c r="DC12">
        <f t="shared" ca="1" si="95"/>
        <v>4</v>
      </c>
      <c r="DD12">
        <f t="shared" ca="1" si="96"/>
        <v>19</v>
      </c>
      <c r="DE12" t="str">
        <f t="shared" ca="1" si="97"/>
        <v>+</v>
      </c>
    </row>
    <row r="13" spans="1:109">
      <c r="A13" s="10">
        <f t="shared" si="98"/>
        <v>8</v>
      </c>
      <c r="B13" s="9">
        <f t="shared" ca="1" si="4"/>
        <v>-2</v>
      </c>
      <c r="C13" s="9">
        <f t="shared" ca="1" si="4"/>
        <v>3</v>
      </c>
      <c r="D13" s="9">
        <f t="shared" ca="1" si="4"/>
        <v>6</v>
      </c>
      <c r="E13" s="9">
        <f t="shared" ca="1" si="4"/>
        <v>-2</v>
      </c>
      <c r="F13" s="9">
        <f t="shared" ca="1" si="4"/>
        <v>-2</v>
      </c>
      <c r="G13" s="9">
        <f t="shared" ca="1" si="4"/>
        <v>3</v>
      </c>
      <c r="H13" s="9">
        <f t="shared" ca="1" si="4"/>
        <v>-2</v>
      </c>
      <c r="I13" s="9" t="str">
        <f t="shared" ca="1" si="4"/>
        <v>+3</v>
      </c>
      <c r="J13" s="15">
        <f t="shared" ca="1" si="4"/>
        <v>6</v>
      </c>
      <c r="K13" s="9">
        <f t="shared" ca="1" si="4"/>
        <v>-2</v>
      </c>
      <c r="L13" s="19">
        <f t="shared" ca="1" si="4"/>
        <v>-2</v>
      </c>
      <c r="M13" s="9">
        <f t="shared" ca="1" si="4"/>
        <v>3</v>
      </c>
      <c r="N13" s="21">
        <f ca="1">IF(BA13=0,"",COUNTIF($BA$6:BA13,1))</f>
        <v>0</v>
      </c>
      <c r="O13" s="21" t="str">
        <f t="shared" ca="1" si="6"/>
        <v>-2x+3y</v>
      </c>
      <c r="P13" s="21">
        <f t="shared" ca="1" si="7"/>
        <v>6</v>
      </c>
      <c r="Q13" s="21" t="s">
        <v>33</v>
      </c>
      <c r="R13" s="21" t="str">
        <f t="shared" ca="1" si="8"/>
        <v>-2x-2y</v>
      </c>
      <c r="S13" s="21">
        <f t="shared" ca="1" si="9"/>
        <v>3</v>
      </c>
      <c r="T13" s="21">
        <f t="shared" ca="1" si="10"/>
        <v>6</v>
      </c>
      <c r="U13" s="21">
        <f t="shared" ca="1" si="11"/>
        <v>3</v>
      </c>
      <c r="V13" s="22">
        <f t="shared" ca="1" si="12"/>
        <v>18</v>
      </c>
      <c r="W13" s="22">
        <f t="shared" ca="1" si="13"/>
        <v>2</v>
      </c>
      <c r="X13" s="1">
        <f t="shared" ca="1" si="14"/>
        <v>6</v>
      </c>
      <c r="Y13">
        <f t="shared" ca="1" si="15"/>
        <v>1</v>
      </c>
      <c r="Z13">
        <f t="shared" ca="1" si="16"/>
        <v>2</v>
      </c>
      <c r="AA13" t="str">
        <f t="shared" ca="1" si="17"/>
        <v>(-2x+3y)</v>
      </c>
      <c r="AB13" t="str">
        <f t="shared" ca="1" si="18"/>
        <v>2(-2x-2y)</v>
      </c>
      <c r="AC13" t="str">
        <f t="shared" si="19"/>
        <v>-</v>
      </c>
      <c r="AD13" s="23">
        <f t="shared" ca="1" si="20"/>
        <v>-2</v>
      </c>
      <c r="AE13">
        <f t="shared" ca="1" si="21"/>
        <v>3</v>
      </c>
      <c r="AF13">
        <f t="shared" ca="1" si="22"/>
        <v>4</v>
      </c>
      <c r="AG13">
        <f t="shared" ca="1" si="23"/>
        <v>4</v>
      </c>
      <c r="AH13">
        <f t="shared" ca="1" si="24"/>
        <v>-2</v>
      </c>
      <c r="AI13" t="str">
        <f t="shared" ca="1" si="25"/>
        <v>-2x +3y</v>
      </c>
      <c r="AJ13" s="1" t="str">
        <f t="shared" ca="1" si="26"/>
        <v>+4</v>
      </c>
      <c r="AK13" t="str">
        <f t="shared" ca="1" si="27"/>
        <v>+4x +4y</v>
      </c>
      <c r="AL13" s="1">
        <f t="shared" ca="1" si="28"/>
        <v>-2</v>
      </c>
      <c r="AM13" s="25" t="str">
        <f t="shared" ca="1" si="29"/>
        <v>-2x</v>
      </c>
      <c r="AN13" s="58">
        <f ca="1">GCD(元２!P13,元２!S13)</f>
        <v>3</v>
      </c>
      <c r="AO13" s="31" t="str">
        <f t="shared" ca="1" si="30"/>
        <v>+4x</v>
      </c>
      <c r="AP13" s="16">
        <f t="shared" ca="1" si="31"/>
        <v>4</v>
      </c>
      <c r="AQ13" t="str">
        <f t="shared" ca="1" si="32"/>
        <v>+</v>
      </c>
      <c r="AR13" s="33" t="str">
        <f t="shared" ca="1" si="33"/>
        <v>+4x</v>
      </c>
      <c r="AS13" s="1">
        <f t="shared" ca="1" si="34"/>
        <v>3</v>
      </c>
      <c r="AT13" s="1" t="str">
        <f t="shared" ca="1" si="35"/>
        <v>+3y</v>
      </c>
      <c r="AU13" s="25" t="str">
        <f t="shared" ca="1" si="36"/>
        <v>-2x+4x</v>
      </c>
      <c r="AV13" s="25" t="str">
        <f t="shared" ca="1" si="37"/>
        <v>+3y+4y</v>
      </c>
      <c r="AW13">
        <f t="shared" ca="1" si="38"/>
        <v>2</v>
      </c>
      <c r="AX13">
        <f t="shared" ca="1" si="39"/>
        <v>2</v>
      </c>
      <c r="AY13" s="1" t="str">
        <f t="shared" ca="1" si="40"/>
        <v>2x</v>
      </c>
      <c r="AZ13" s="1" t="str">
        <f t="shared" ca="1" si="41"/>
        <v>+7</v>
      </c>
      <c r="BA13" s="1" t="str">
        <f t="shared" ca="1" si="42"/>
        <v>2x+7</v>
      </c>
      <c r="BB13" s="1">
        <f t="shared" ca="1" si="43"/>
        <v>6</v>
      </c>
      <c r="BC13" s="1">
        <f t="shared" ca="1" si="44"/>
        <v>2</v>
      </c>
      <c r="BD13" s="1">
        <f t="shared" ca="1" si="45"/>
        <v>7</v>
      </c>
      <c r="BE13">
        <f t="shared" ca="1" si="46"/>
        <v>1</v>
      </c>
      <c r="BF13">
        <f t="shared" ca="1" si="47"/>
        <v>2</v>
      </c>
      <c r="BG13">
        <f t="shared" ca="1" si="48"/>
        <v>1</v>
      </c>
      <c r="BH13">
        <f t="shared" ca="1" si="49"/>
        <v>7</v>
      </c>
      <c r="BI13" s="35" t="str">
        <f ca="1">IF(BH13=$BI$1,COUNTIF(BH$6:$BH13,$BI$1),"")</f>
        <v/>
      </c>
      <c r="BJ13" t="str">
        <f t="shared" ca="1" si="50"/>
        <v>-2x+3y</v>
      </c>
      <c r="BK13">
        <f t="shared" ca="1" si="51"/>
        <v>6</v>
      </c>
      <c r="BL13" t="str">
        <f t="shared" si="52"/>
        <v>-</v>
      </c>
      <c r="BM13" t="str">
        <f t="shared" ca="1" si="53"/>
        <v>-2x-2y</v>
      </c>
      <c r="BN13">
        <f t="shared" ca="1" si="54"/>
        <v>3</v>
      </c>
      <c r="BO13">
        <f t="shared" ca="1" si="55"/>
        <v>6</v>
      </c>
      <c r="BP13">
        <f t="shared" ca="1" si="56"/>
        <v>3</v>
      </c>
      <c r="BQ13">
        <f t="shared" ca="1" si="57"/>
        <v>18</v>
      </c>
      <c r="BR13">
        <f t="shared" ca="1" si="58"/>
        <v>2</v>
      </c>
      <c r="BS13">
        <f t="shared" ca="1" si="59"/>
        <v>6</v>
      </c>
      <c r="BT13">
        <f t="shared" ca="1" si="60"/>
        <v>1</v>
      </c>
      <c r="BU13">
        <f t="shared" ca="1" si="61"/>
        <v>2</v>
      </c>
      <c r="BV13" t="str">
        <f t="shared" ca="1" si="62"/>
        <v>(-2x+3y)</v>
      </c>
      <c r="BW13" t="str">
        <f t="shared" ca="1" si="63"/>
        <v>2(-2x-2y)</v>
      </c>
      <c r="BX13" t="str">
        <f t="shared" si="64"/>
        <v>-</v>
      </c>
      <c r="BY13">
        <f t="shared" ca="1" si="65"/>
        <v>-2</v>
      </c>
      <c r="BZ13">
        <f t="shared" ca="1" si="66"/>
        <v>3</v>
      </c>
      <c r="CA13">
        <f t="shared" ca="1" si="67"/>
        <v>4</v>
      </c>
      <c r="CB13">
        <f t="shared" ca="1" si="68"/>
        <v>4</v>
      </c>
      <c r="CC13">
        <f t="shared" ca="1" si="69"/>
        <v>-2</v>
      </c>
      <c r="CD13" t="str">
        <f t="shared" ca="1" si="70"/>
        <v>-2x +3y</v>
      </c>
      <c r="CE13" t="str">
        <f t="shared" ca="1" si="71"/>
        <v>+4</v>
      </c>
      <c r="CF13" t="str">
        <f t="shared" ca="1" si="72"/>
        <v>+4x +4y</v>
      </c>
      <c r="CG13">
        <f t="shared" ca="1" si="73"/>
        <v>-2</v>
      </c>
      <c r="CH13" t="str">
        <f t="shared" ca="1" si="74"/>
        <v>-2x</v>
      </c>
      <c r="CI13">
        <f t="shared" ca="1" si="75"/>
        <v>3</v>
      </c>
      <c r="CJ13" t="str">
        <f t="shared" ca="1" si="76"/>
        <v>+4x</v>
      </c>
      <c r="CK13">
        <f t="shared" ca="1" si="77"/>
        <v>4</v>
      </c>
      <c r="CL13" t="str">
        <f t="shared" ca="1" si="78"/>
        <v>+</v>
      </c>
      <c r="CM13" t="str">
        <f t="shared" ca="1" si="79"/>
        <v>+4x</v>
      </c>
      <c r="CN13">
        <f t="shared" ca="1" si="80"/>
        <v>3</v>
      </c>
      <c r="CO13" t="str">
        <f t="shared" ca="1" si="81"/>
        <v>+3y</v>
      </c>
      <c r="CP13" t="str">
        <f t="shared" ca="1" si="82"/>
        <v>-2x+4x</v>
      </c>
      <c r="CQ13" t="str">
        <f t="shared" ca="1" si="83"/>
        <v>+3y+4y</v>
      </c>
      <c r="CR13">
        <f t="shared" ca="1" si="84"/>
        <v>2</v>
      </c>
      <c r="CS13">
        <f t="shared" ca="1" si="85"/>
        <v>2</v>
      </c>
      <c r="CT13" t="str">
        <f t="shared" ca="1" si="86"/>
        <v>2x</v>
      </c>
      <c r="CU13" t="str">
        <f t="shared" ca="1" si="87"/>
        <v>+7</v>
      </c>
      <c r="CV13" t="str">
        <f t="shared" ca="1" si="88"/>
        <v>2x+7y</v>
      </c>
      <c r="CW13">
        <f t="shared" ca="1" si="89"/>
        <v>6</v>
      </c>
      <c r="CX13">
        <f t="shared" ca="1" si="90"/>
        <v>2</v>
      </c>
      <c r="CY13">
        <f t="shared" ca="1" si="91"/>
        <v>7</v>
      </c>
      <c r="CZ13">
        <f t="shared" ca="1" si="92"/>
        <v>1</v>
      </c>
      <c r="DA13">
        <f t="shared" ca="1" si="93"/>
        <v>2</v>
      </c>
      <c r="DB13">
        <f t="shared" ca="1" si="94"/>
        <v>1</v>
      </c>
      <c r="DC13">
        <f t="shared" ca="1" si="95"/>
        <v>7</v>
      </c>
      <c r="DD13">
        <f t="shared" ca="1" si="96"/>
        <v>7</v>
      </c>
      <c r="DE13" t="str">
        <f t="shared" ca="1" si="97"/>
        <v>+</v>
      </c>
    </row>
    <row r="14" spans="1:109">
      <c r="A14" s="10">
        <f t="shared" si="98"/>
        <v>9</v>
      </c>
      <c r="B14" s="9">
        <f t="shared" ca="1" si="4"/>
        <v>-2</v>
      </c>
      <c r="C14" s="9">
        <f t="shared" ca="1" si="4"/>
        <v>-1</v>
      </c>
      <c r="D14" s="9">
        <f t="shared" ca="1" si="4"/>
        <v>5</v>
      </c>
      <c r="E14" s="9">
        <f t="shared" ca="1" si="4"/>
        <v>3</v>
      </c>
      <c r="F14" s="9">
        <f t="shared" ca="1" si="4"/>
        <v>2</v>
      </c>
      <c r="G14" s="9">
        <f t="shared" ca="1" si="4"/>
        <v>4</v>
      </c>
      <c r="H14" s="9">
        <f t="shared" ca="1" si="4"/>
        <v>-2</v>
      </c>
      <c r="I14" s="9">
        <f t="shared" ca="1" si="4"/>
        <v>-1</v>
      </c>
      <c r="J14" s="15">
        <f t="shared" ca="1" si="4"/>
        <v>5</v>
      </c>
      <c r="K14" s="9">
        <f t="shared" ca="1" si="4"/>
        <v>3</v>
      </c>
      <c r="L14" s="19" t="str">
        <f t="shared" ca="1" si="4"/>
        <v>+2</v>
      </c>
      <c r="M14" s="9">
        <f t="shared" ca="1" si="4"/>
        <v>4</v>
      </c>
      <c r="N14" s="21">
        <f ca="1">IF(BA14=0,"",COUNTIF($BA$6:BA14,1))</f>
        <v>0</v>
      </c>
      <c r="O14" s="21" t="str">
        <f t="shared" ca="1" si="6"/>
        <v>-2x-y</v>
      </c>
      <c r="P14" s="21">
        <f t="shared" ca="1" si="7"/>
        <v>5</v>
      </c>
      <c r="Q14" s="21" t="s">
        <v>6</v>
      </c>
      <c r="R14" s="21" t="str">
        <f t="shared" ca="1" si="8"/>
        <v>3x+2y</v>
      </c>
      <c r="S14" s="21">
        <f t="shared" ca="1" si="9"/>
        <v>4</v>
      </c>
      <c r="T14" s="21">
        <f t="shared" ca="1" si="10"/>
        <v>5</v>
      </c>
      <c r="U14" s="21">
        <f t="shared" ca="1" si="11"/>
        <v>4</v>
      </c>
      <c r="V14" s="22">
        <f t="shared" ca="1" si="12"/>
        <v>20</v>
      </c>
      <c r="W14" s="22">
        <f t="shared" ca="1" si="13"/>
        <v>0</v>
      </c>
      <c r="X14" s="1">
        <f t="shared" ca="1" si="14"/>
        <v>20</v>
      </c>
      <c r="Y14">
        <f t="shared" ca="1" si="15"/>
        <v>4</v>
      </c>
      <c r="Z14">
        <f t="shared" ca="1" si="16"/>
        <v>5</v>
      </c>
      <c r="AA14" t="str">
        <f t="shared" ca="1" si="17"/>
        <v>4(-2x-y)</v>
      </c>
      <c r="AB14" t="str">
        <f t="shared" ca="1" si="18"/>
        <v>5(3x+2y)</v>
      </c>
      <c r="AC14" t="str">
        <f t="shared" si="19"/>
        <v>+</v>
      </c>
      <c r="AD14" s="23">
        <f t="shared" ca="1" si="20"/>
        <v>-8</v>
      </c>
      <c r="AE14">
        <f t="shared" ca="1" si="21"/>
        <v>-4</v>
      </c>
      <c r="AF14">
        <f t="shared" ca="1" si="22"/>
        <v>15</v>
      </c>
      <c r="AG14">
        <f t="shared" ca="1" si="23"/>
        <v>10</v>
      </c>
      <c r="AH14">
        <f t="shared" ca="1" si="24"/>
        <v>-8</v>
      </c>
      <c r="AI14" t="str">
        <f t="shared" ca="1" si="25"/>
        <v>-8x -4y</v>
      </c>
      <c r="AJ14" s="1" t="str">
        <f t="shared" ca="1" si="26"/>
        <v>+15</v>
      </c>
      <c r="AK14" t="str">
        <f t="shared" ca="1" si="27"/>
        <v>+15x +10y</v>
      </c>
      <c r="AL14" s="1">
        <f t="shared" ca="1" si="28"/>
        <v>-8</v>
      </c>
      <c r="AM14" s="25" t="str">
        <f t="shared" ca="1" si="29"/>
        <v>-8x</v>
      </c>
      <c r="AN14" s="58">
        <f ca="1">GCD(元２!P14,元２!S14)</f>
        <v>1</v>
      </c>
      <c r="AO14" s="31" t="str">
        <f t="shared" ca="1" si="30"/>
        <v>+15x</v>
      </c>
      <c r="AP14" s="16">
        <f t="shared" ca="1" si="31"/>
        <v>15</v>
      </c>
      <c r="AQ14" t="str">
        <f t="shared" ca="1" si="32"/>
        <v>+</v>
      </c>
      <c r="AR14" s="33" t="str">
        <f t="shared" ca="1" si="33"/>
        <v>+15x</v>
      </c>
      <c r="AS14" s="1">
        <f t="shared" ca="1" si="34"/>
        <v>-4</v>
      </c>
      <c r="AT14" s="1" t="str">
        <f t="shared" ca="1" si="35"/>
        <v>-4y</v>
      </c>
      <c r="AU14" s="25" t="str">
        <f t="shared" ca="1" si="36"/>
        <v>-8x+15x</v>
      </c>
      <c r="AV14" s="25" t="str">
        <f t="shared" ca="1" si="37"/>
        <v>-4y+10y</v>
      </c>
      <c r="AW14">
        <f t="shared" ca="1" si="38"/>
        <v>7</v>
      </c>
      <c r="AX14">
        <f t="shared" ca="1" si="39"/>
        <v>7</v>
      </c>
      <c r="AY14" s="1" t="str">
        <f t="shared" ca="1" si="40"/>
        <v>7x</v>
      </c>
      <c r="AZ14" s="1" t="str">
        <f t="shared" ca="1" si="41"/>
        <v>+6</v>
      </c>
      <c r="BA14" s="1" t="str">
        <f t="shared" ca="1" si="42"/>
        <v>7x+6</v>
      </c>
      <c r="BB14" s="1">
        <f t="shared" ca="1" si="43"/>
        <v>20</v>
      </c>
      <c r="BC14" s="1">
        <f t="shared" ca="1" si="44"/>
        <v>7</v>
      </c>
      <c r="BD14" s="1">
        <f t="shared" ca="1" si="45"/>
        <v>6</v>
      </c>
      <c r="BE14">
        <f t="shared" ca="1" si="46"/>
        <v>1</v>
      </c>
      <c r="BF14">
        <f t="shared" ca="1" si="47"/>
        <v>1</v>
      </c>
      <c r="BG14">
        <f t="shared" ca="1" si="48"/>
        <v>2</v>
      </c>
      <c r="BH14">
        <f t="shared" ca="1" si="49"/>
        <v>5</v>
      </c>
      <c r="BI14" s="35" t="str">
        <f ca="1">IF(BH14=$BI$1,COUNTIF(BH$6:$BH14,$BI$1),"")</f>
        <v/>
      </c>
      <c r="BJ14" t="str">
        <f t="shared" ca="1" si="50"/>
        <v>-2x-y</v>
      </c>
      <c r="BK14">
        <f t="shared" ca="1" si="51"/>
        <v>5</v>
      </c>
      <c r="BL14" t="str">
        <f t="shared" si="52"/>
        <v>+</v>
      </c>
      <c r="BM14" t="str">
        <f t="shared" ca="1" si="53"/>
        <v>3x+2y</v>
      </c>
      <c r="BN14">
        <f t="shared" ca="1" si="54"/>
        <v>4</v>
      </c>
      <c r="BO14">
        <f t="shared" ca="1" si="55"/>
        <v>5</v>
      </c>
      <c r="BP14">
        <f t="shared" ca="1" si="56"/>
        <v>4</v>
      </c>
      <c r="BQ14">
        <f t="shared" ca="1" si="57"/>
        <v>20</v>
      </c>
      <c r="BR14">
        <f t="shared" ca="1" si="58"/>
        <v>0</v>
      </c>
      <c r="BS14">
        <f t="shared" ca="1" si="59"/>
        <v>20</v>
      </c>
      <c r="BT14">
        <f t="shared" ca="1" si="60"/>
        <v>4</v>
      </c>
      <c r="BU14">
        <f t="shared" ca="1" si="61"/>
        <v>5</v>
      </c>
      <c r="BV14" t="str">
        <f t="shared" ca="1" si="62"/>
        <v>4(-2x-y)</v>
      </c>
      <c r="BW14" t="str">
        <f t="shared" ca="1" si="63"/>
        <v>5(3x+2y)</v>
      </c>
      <c r="BX14" t="str">
        <f t="shared" si="64"/>
        <v>+</v>
      </c>
      <c r="BY14">
        <f t="shared" ca="1" si="65"/>
        <v>-8</v>
      </c>
      <c r="BZ14">
        <f t="shared" ca="1" si="66"/>
        <v>-4</v>
      </c>
      <c r="CA14">
        <f t="shared" ca="1" si="67"/>
        <v>15</v>
      </c>
      <c r="CB14">
        <f t="shared" ca="1" si="68"/>
        <v>10</v>
      </c>
      <c r="CC14">
        <f t="shared" ca="1" si="69"/>
        <v>-8</v>
      </c>
      <c r="CD14" t="str">
        <f t="shared" ca="1" si="70"/>
        <v>-8x -4y</v>
      </c>
      <c r="CE14" t="str">
        <f t="shared" ca="1" si="71"/>
        <v>+15</v>
      </c>
      <c r="CF14" t="str">
        <f t="shared" ca="1" si="72"/>
        <v>+15x +10y</v>
      </c>
      <c r="CG14">
        <f t="shared" ca="1" si="73"/>
        <v>-8</v>
      </c>
      <c r="CH14" t="str">
        <f t="shared" ca="1" si="74"/>
        <v>-8x</v>
      </c>
      <c r="CI14">
        <f t="shared" ca="1" si="75"/>
        <v>1</v>
      </c>
      <c r="CJ14" t="str">
        <f t="shared" ca="1" si="76"/>
        <v>+15x</v>
      </c>
      <c r="CK14">
        <f t="shared" ca="1" si="77"/>
        <v>15</v>
      </c>
      <c r="CL14" t="str">
        <f t="shared" ca="1" si="78"/>
        <v>+</v>
      </c>
      <c r="CM14" t="str">
        <f t="shared" ca="1" si="79"/>
        <v>+15x</v>
      </c>
      <c r="CN14">
        <f t="shared" ca="1" si="80"/>
        <v>-4</v>
      </c>
      <c r="CO14" t="str">
        <f t="shared" ca="1" si="81"/>
        <v>-4y</v>
      </c>
      <c r="CP14" t="str">
        <f t="shared" ca="1" si="82"/>
        <v>-8x+15x</v>
      </c>
      <c r="CQ14" t="str">
        <f t="shared" ca="1" si="83"/>
        <v>-4y+10y</v>
      </c>
      <c r="CR14">
        <f t="shared" ca="1" si="84"/>
        <v>7</v>
      </c>
      <c r="CS14">
        <f t="shared" ca="1" si="85"/>
        <v>7</v>
      </c>
      <c r="CT14" t="str">
        <f t="shared" ca="1" si="86"/>
        <v>7x</v>
      </c>
      <c r="CU14" t="str">
        <f t="shared" ca="1" si="87"/>
        <v>+6</v>
      </c>
      <c r="CV14" t="str">
        <f t="shared" ca="1" si="88"/>
        <v>7x+6y</v>
      </c>
      <c r="CW14">
        <f t="shared" ca="1" si="89"/>
        <v>20</v>
      </c>
      <c r="CX14">
        <f t="shared" ca="1" si="90"/>
        <v>7</v>
      </c>
      <c r="CY14">
        <f t="shared" ca="1" si="91"/>
        <v>6</v>
      </c>
      <c r="CZ14">
        <f t="shared" ca="1" si="92"/>
        <v>1</v>
      </c>
      <c r="DA14">
        <f t="shared" ca="1" si="93"/>
        <v>1</v>
      </c>
      <c r="DB14">
        <f t="shared" ca="1" si="94"/>
        <v>2</v>
      </c>
      <c r="DC14">
        <f t="shared" ca="1" si="95"/>
        <v>5</v>
      </c>
      <c r="DD14">
        <f t="shared" ca="1" si="96"/>
        <v>6</v>
      </c>
      <c r="DE14" t="str">
        <f t="shared" ca="1" si="97"/>
        <v>+</v>
      </c>
    </row>
    <row r="15" spans="1:109">
      <c r="A15" s="10">
        <f t="shared" si="98"/>
        <v>10</v>
      </c>
      <c r="B15" s="9">
        <f t="shared" ca="1" si="4"/>
        <v>3</v>
      </c>
      <c r="C15" s="9">
        <f t="shared" ca="1" si="4"/>
        <v>1</v>
      </c>
      <c r="D15" s="9">
        <f t="shared" ca="1" si="4"/>
        <v>4</v>
      </c>
      <c r="E15" s="9">
        <f t="shared" ca="1" si="4"/>
        <v>1</v>
      </c>
      <c r="F15" s="9">
        <f t="shared" ca="1" si="4"/>
        <v>4</v>
      </c>
      <c r="G15" s="9">
        <f t="shared" ca="1" si="4"/>
        <v>2</v>
      </c>
      <c r="H15" s="9">
        <f t="shared" ca="1" si="4"/>
        <v>3</v>
      </c>
      <c r="I15" s="9" t="str">
        <f t="shared" ca="1" si="4"/>
        <v>+1</v>
      </c>
      <c r="J15" s="15">
        <f t="shared" ca="1" si="4"/>
        <v>4</v>
      </c>
      <c r="K15" s="9" t="str">
        <f t="shared" ca="1" si="4"/>
        <v/>
      </c>
      <c r="L15" s="19" t="str">
        <f t="shared" ca="1" si="4"/>
        <v>+4</v>
      </c>
      <c r="M15" s="9">
        <f t="shared" ca="1" si="4"/>
        <v>2</v>
      </c>
      <c r="N15" s="21">
        <f ca="1">IF(BA15=0,"",COUNTIF($BA$6:BA15,1))</f>
        <v>0</v>
      </c>
      <c r="O15" s="21" t="str">
        <f t="shared" ca="1" si="6"/>
        <v>3x+y</v>
      </c>
      <c r="P15" s="21">
        <f t="shared" ca="1" si="7"/>
        <v>4</v>
      </c>
      <c r="Q15" s="21" t="s">
        <v>33</v>
      </c>
      <c r="R15" s="21" t="str">
        <f t="shared" ca="1" si="8"/>
        <v>x+4y</v>
      </c>
      <c r="S15" s="21">
        <f t="shared" ca="1" si="9"/>
        <v>2</v>
      </c>
      <c r="T15" s="21">
        <f t="shared" ca="1" si="10"/>
        <v>4</v>
      </c>
      <c r="U15" s="21">
        <f t="shared" ca="1" si="11"/>
        <v>2</v>
      </c>
      <c r="V15" s="22">
        <f t="shared" ca="1" si="12"/>
        <v>8</v>
      </c>
      <c r="W15" s="22">
        <f t="shared" ca="1" si="13"/>
        <v>2</v>
      </c>
      <c r="X15" s="1">
        <f t="shared" ca="1" si="14"/>
        <v>4</v>
      </c>
      <c r="Y15">
        <f t="shared" ca="1" si="15"/>
        <v>1</v>
      </c>
      <c r="Z15">
        <f t="shared" ca="1" si="16"/>
        <v>2</v>
      </c>
      <c r="AA15" t="str">
        <f t="shared" ca="1" si="17"/>
        <v>(3x+y)</v>
      </c>
      <c r="AB15" t="str">
        <f t="shared" ca="1" si="18"/>
        <v>2(x+4y)</v>
      </c>
      <c r="AC15" t="str">
        <f t="shared" si="19"/>
        <v>-</v>
      </c>
      <c r="AD15" s="23">
        <f t="shared" ca="1" si="20"/>
        <v>3</v>
      </c>
      <c r="AE15">
        <f t="shared" ca="1" si="21"/>
        <v>1</v>
      </c>
      <c r="AF15">
        <f t="shared" ca="1" si="22"/>
        <v>-2</v>
      </c>
      <c r="AG15">
        <f t="shared" ca="1" si="23"/>
        <v>-8</v>
      </c>
      <c r="AH15">
        <f t="shared" ca="1" si="24"/>
        <v>3</v>
      </c>
      <c r="AI15" t="str">
        <f t="shared" ca="1" si="25"/>
        <v>3x +1y</v>
      </c>
      <c r="AJ15" s="1">
        <f t="shared" ca="1" si="26"/>
        <v>-2</v>
      </c>
      <c r="AK15" t="str">
        <f t="shared" ca="1" si="27"/>
        <v>-2x -8y</v>
      </c>
      <c r="AL15" s="1">
        <f t="shared" ca="1" si="28"/>
        <v>3</v>
      </c>
      <c r="AM15" s="25" t="str">
        <f t="shared" ca="1" si="29"/>
        <v>3x</v>
      </c>
      <c r="AN15" s="58">
        <f ca="1">GCD(元２!P15,元２!S15)</f>
        <v>2</v>
      </c>
      <c r="AO15" s="31" t="str">
        <f t="shared" ca="1" si="30"/>
        <v xml:space="preserve">-2x </v>
      </c>
      <c r="AP15" s="16">
        <f t="shared" ca="1" si="31"/>
        <v>-2</v>
      </c>
      <c r="AQ15" t="str">
        <f t="shared" ca="1" si="32"/>
        <v/>
      </c>
      <c r="AR15" s="33" t="str">
        <f t="shared" ca="1" si="33"/>
        <v>-2x</v>
      </c>
      <c r="AS15" s="1">
        <f t="shared" ca="1" si="34"/>
        <v>1</v>
      </c>
      <c r="AT15" s="1" t="str">
        <f t="shared" ca="1" si="35"/>
        <v>+1y</v>
      </c>
      <c r="AU15" s="25" t="str">
        <f t="shared" ca="1" si="36"/>
        <v>3x-2x</v>
      </c>
      <c r="AV15" s="25" t="str">
        <f t="shared" ca="1" si="37"/>
        <v>+1y-8y</v>
      </c>
      <c r="AW15">
        <f t="shared" ca="1" si="38"/>
        <v>1</v>
      </c>
      <c r="AX15" t="str">
        <f t="shared" ca="1" si="39"/>
        <v/>
      </c>
      <c r="AY15" s="1" t="str">
        <f t="shared" ca="1" si="40"/>
        <v>x</v>
      </c>
      <c r="AZ15" s="1">
        <f t="shared" ca="1" si="41"/>
        <v>-7</v>
      </c>
      <c r="BA15" s="1" t="str">
        <f t="shared" ca="1" si="42"/>
        <v>x-7</v>
      </c>
      <c r="BB15" s="1">
        <f t="shared" ca="1" si="43"/>
        <v>4</v>
      </c>
      <c r="BC15" s="1">
        <f t="shared" ca="1" si="44"/>
        <v>1</v>
      </c>
      <c r="BD15" s="1">
        <f t="shared" ca="1" si="45"/>
        <v>7</v>
      </c>
      <c r="BE15">
        <f t="shared" ca="1" si="46"/>
        <v>1</v>
      </c>
      <c r="BF15">
        <f t="shared" ca="1" si="47"/>
        <v>1</v>
      </c>
      <c r="BG15">
        <f t="shared" ca="1" si="48"/>
        <v>1</v>
      </c>
      <c r="BH15">
        <f t="shared" ca="1" si="49"/>
        <v>5</v>
      </c>
      <c r="BI15" s="35" t="str">
        <f ca="1">IF(BH15=$BI$1,COUNTIF(BH$6:$BH15,$BI$1),"")</f>
        <v/>
      </c>
      <c r="BJ15" t="str">
        <f t="shared" ca="1" si="50"/>
        <v>3x+y</v>
      </c>
      <c r="BK15">
        <f t="shared" ca="1" si="51"/>
        <v>4</v>
      </c>
      <c r="BL15" t="str">
        <f t="shared" si="52"/>
        <v>-</v>
      </c>
      <c r="BM15" t="str">
        <f t="shared" ca="1" si="53"/>
        <v>x+4y</v>
      </c>
      <c r="BN15">
        <f t="shared" ca="1" si="54"/>
        <v>2</v>
      </c>
      <c r="BO15">
        <f t="shared" ca="1" si="55"/>
        <v>4</v>
      </c>
      <c r="BP15">
        <f t="shared" ca="1" si="56"/>
        <v>2</v>
      </c>
      <c r="BQ15">
        <f t="shared" ca="1" si="57"/>
        <v>8</v>
      </c>
      <c r="BR15">
        <f t="shared" ca="1" si="58"/>
        <v>2</v>
      </c>
      <c r="BS15">
        <f t="shared" ca="1" si="59"/>
        <v>4</v>
      </c>
      <c r="BT15">
        <f t="shared" ca="1" si="60"/>
        <v>1</v>
      </c>
      <c r="BU15">
        <f t="shared" ca="1" si="61"/>
        <v>2</v>
      </c>
      <c r="BV15" t="str">
        <f t="shared" ca="1" si="62"/>
        <v>(3x+y)</v>
      </c>
      <c r="BW15" t="str">
        <f t="shared" ca="1" si="63"/>
        <v>2(x+4y)</v>
      </c>
      <c r="BX15" t="str">
        <f t="shared" si="64"/>
        <v>-</v>
      </c>
      <c r="BY15">
        <f t="shared" ca="1" si="65"/>
        <v>3</v>
      </c>
      <c r="BZ15">
        <f t="shared" ca="1" si="66"/>
        <v>1</v>
      </c>
      <c r="CA15">
        <f t="shared" ca="1" si="67"/>
        <v>-2</v>
      </c>
      <c r="CB15">
        <f t="shared" ca="1" si="68"/>
        <v>-8</v>
      </c>
      <c r="CC15">
        <f t="shared" ca="1" si="69"/>
        <v>3</v>
      </c>
      <c r="CD15" t="str">
        <f t="shared" ca="1" si="70"/>
        <v>3x +1y</v>
      </c>
      <c r="CE15">
        <f t="shared" ca="1" si="71"/>
        <v>-2</v>
      </c>
      <c r="CF15" t="str">
        <f t="shared" ca="1" si="72"/>
        <v>-2x -8y</v>
      </c>
      <c r="CG15">
        <f t="shared" ca="1" si="73"/>
        <v>3</v>
      </c>
      <c r="CH15" t="str">
        <f t="shared" ca="1" si="74"/>
        <v>3x</v>
      </c>
      <c r="CI15">
        <f t="shared" ca="1" si="75"/>
        <v>2</v>
      </c>
      <c r="CJ15" t="str">
        <f t="shared" ca="1" si="76"/>
        <v xml:space="preserve">-2x </v>
      </c>
      <c r="CK15">
        <f t="shared" ca="1" si="77"/>
        <v>-2</v>
      </c>
      <c r="CL15" t="str">
        <f t="shared" ca="1" si="78"/>
        <v/>
      </c>
      <c r="CM15" t="str">
        <f t="shared" ca="1" si="79"/>
        <v>-2x</v>
      </c>
      <c r="CN15">
        <f t="shared" ca="1" si="80"/>
        <v>1</v>
      </c>
      <c r="CO15" t="str">
        <f t="shared" ca="1" si="81"/>
        <v>+1y</v>
      </c>
      <c r="CP15" t="str">
        <f t="shared" ca="1" si="82"/>
        <v>3x-2x</v>
      </c>
      <c r="CQ15" t="str">
        <f t="shared" ca="1" si="83"/>
        <v>+1y-8y</v>
      </c>
      <c r="CR15">
        <f t="shared" ca="1" si="84"/>
        <v>1</v>
      </c>
      <c r="CS15" t="str">
        <f t="shared" ca="1" si="85"/>
        <v/>
      </c>
      <c r="CT15" t="str">
        <f t="shared" ca="1" si="86"/>
        <v>x</v>
      </c>
      <c r="CU15">
        <f t="shared" ca="1" si="87"/>
        <v>-7</v>
      </c>
      <c r="CV15" t="str">
        <f t="shared" ca="1" si="88"/>
        <v>x-7y</v>
      </c>
      <c r="CW15">
        <f t="shared" ca="1" si="89"/>
        <v>4</v>
      </c>
      <c r="CX15">
        <f t="shared" ca="1" si="90"/>
        <v>1</v>
      </c>
      <c r="CY15">
        <f t="shared" ca="1" si="91"/>
        <v>7</v>
      </c>
      <c r="CZ15">
        <f t="shared" ca="1" si="92"/>
        <v>1</v>
      </c>
      <c r="DA15">
        <f t="shared" ca="1" si="93"/>
        <v>1</v>
      </c>
      <c r="DB15">
        <f t="shared" ca="1" si="94"/>
        <v>1</v>
      </c>
      <c r="DC15">
        <f t="shared" ca="1" si="95"/>
        <v>5</v>
      </c>
      <c r="DD15">
        <f t="shared" ca="1" si="96"/>
        <v>-7</v>
      </c>
      <c r="DE15" t="str">
        <f t="shared" ca="1" si="97"/>
        <v>-</v>
      </c>
    </row>
    <row r="16" spans="1:109">
      <c r="A16" s="10">
        <f t="shared" si="98"/>
        <v>11</v>
      </c>
      <c r="B16" s="9">
        <f t="shared" ref="B16:M25" ca="1" si="99">VLOOKUP($A16,方,B$4,FALSE)</f>
        <v>-3</v>
      </c>
      <c r="C16" s="9">
        <f t="shared" ca="1" si="99"/>
        <v>-1</v>
      </c>
      <c r="D16" s="9">
        <f t="shared" ca="1" si="99"/>
        <v>2</v>
      </c>
      <c r="E16" s="9">
        <f t="shared" ca="1" si="99"/>
        <v>-3</v>
      </c>
      <c r="F16" s="9">
        <f t="shared" ca="1" si="99"/>
        <v>-3</v>
      </c>
      <c r="G16" s="9">
        <f t="shared" ca="1" si="99"/>
        <v>4</v>
      </c>
      <c r="H16" s="9">
        <f t="shared" ca="1" si="99"/>
        <v>-3</v>
      </c>
      <c r="I16" s="9">
        <f t="shared" ca="1" si="99"/>
        <v>-1</v>
      </c>
      <c r="J16" s="15">
        <f t="shared" ca="1" si="99"/>
        <v>2</v>
      </c>
      <c r="K16" s="9">
        <f t="shared" ca="1" si="99"/>
        <v>-3</v>
      </c>
      <c r="L16" s="19">
        <f t="shared" ca="1" si="99"/>
        <v>-3</v>
      </c>
      <c r="M16" s="9">
        <f t="shared" ca="1" si="99"/>
        <v>4</v>
      </c>
      <c r="N16" s="21">
        <f ca="1">IF(BA16=0,"",COUNTIF($BA$6:BA16,1))</f>
        <v>0</v>
      </c>
      <c r="O16" s="21" t="str">
        <f t="shared" ca="1" si="6"/>
        <v>-3x-y</v>
      </c>
      <c r="P16" s="21">
        <f t="shared" ca="1" si="7"/>
        <v>2</v>
      </c>
      <c r="Q16" s="21" t="s">
        <v>6</v>
      </c>
      <c r="R16" s="21" t="str">
        <f t="shared" ca="1" si="8"/>
        <v>-3x-3y</v>
      </c>
      <c r="S16" s="21">
        <f t="shared" ca="1" si="9"/>
        <v>4</v>
      </c>
      <c r="T16" s="21">
        <f t="shared" ca="1" si="10"/>
        <v>2</v>
      </c>
      <c r="U16" s="21">
        <f t="shared" ca="1" si="11"/>
        <v>4</v>
      </c>
      <c r="V16" s="22">
        <f t="shared" ca="1" si="12"/>
        <v>8</v>
      </c>
      <c r="W16" s="22">
        <f t="shared" ca="1" si="13"/>
        <v>2</v>
      </c>
      <c r="X16" s="1">
        <f t="shared" ca="1" si="14"/>
        <v>4</v>
      </c>
      <c r="Y16">
        <f t="shared" ca="1" si="15"/>
        <v>2</v>
      </c>
      <c r="Z16">
        <f t="shared" ca="1" si="16"/>
        <v>1</v>
      </c>
      <c r="AA16" t="str">
        <f t="shared" ca="1" si="17"/>
        <v>2(-3x-y)</v>
      </c>
      <c r="AB16" t="str">
        <f t="shared" ca="1" si="18"/>
        <v>(-3x-3y)</v>
      </c>
      <c r="AC16" t="str">
        <f t="shared" si="19"/>
        <v>+</v>
      </c>
      <c r="AD16" s="23">
        <f t="shared" ca="1" si="20"/>
        <v>-6</v>
      </c>
      <c r="AE16">
        <f t="shared" ca="1" si="21"/>
        <v>-2</v>
      </c>
      <c r="AF16">
        <f t="shared" ca="1" si="22"/>
        <v>-3</v>
      </c>
      <c r="AG16">
        <f t="shared" ca="1" si="23"/>
        <v>-3</v>
      </c>
      <c r="AH16">
        <f t="shared" ca="1" si="24"/>
        <v>-6</v>
      </c>
      <c r="AI16" t="str">
        <f t="shared" ca="1" si="25"/>
        <v>-6x -2y</v>
      </c>
      <c r="AJ16" s="1">
        <f t="shared" ca="1" si="26"/>
        <v>-3</v>
      </c>
      <c r="AK16" t="str">
        <f t="shared" ca="1" si="27"/>
        <v>-3x -3y</v>
      </c>
      <c r="AL16" s="1">
        <f t="shared" ca="1" si="28"/>
        <v>-6</v>
      </c>
      <c r="AM16" s="25" t="str">
        <f t="shared" ca="1" si="29"/>
        <v>-6x</v>
      </c>
      <c r="AN16" s="58">
        <f ca="1">GCD(元２!P16,元２!S16)</f>
        <v>2</v>
      </c>
      <c r="AO16" s="31" t="str">
        <f t="shared" ca="1" si="30"/>
        <v xml:space="preserve">-3x </v>
      </c>
      <c r="AP16" s="16">
        <f t="shared" ca="1" si="31"/>
        <v>-3</v>
      </c>
      <c r="AQ16" t="str">
        <f t="shared" ca="1" si="32"/>
        <v/>
      </c>
      <c r="AR16" s="33" t="str">
        <f t="shared" ca="1" si="33"/>
        <v>-3x</v>
      </c>
      <c r="AS16" s="1">
        <f t="shared" ca="1" si="34"/>
        <v>-2</v>
      </c>
      <c r="AT16" s="1" t="str">
        <f t="shared" ca="1" si="35"/>
        <v>-2y</v>
      </c>
      <c r="AU16" s="25" t="str">
        <f t="shared" ca="1" si="36"/>
        <v>-6x-3x</v>
      </c>
      <c r="AV16" s="25" t="str">
        <f t="shared" ca="1" si="37"/>
        <v>-2y-3y</v>
      </c>
      <c r="AW16">
        <f t="shared" ca="1" si="38"/>
        <v>-9</v>
      </c>
      <c r="AX16">
        <f t="shared" ca="1" si="39"/>
        <v>-9</v>
      </c>
      <c r="AY16" s="1" t="str">
        <f t="shared" ca="1" si="40"/>
        <v>-9x</v>
      </c>
      <c r="AZ16" s="1">
        <f t="shared" ca="1" si="41"/>
        <v>-5</v>
      </c>
      <c r="BA16" s="1" t="str">
        <f t="shared" ca="1" si="42"/>
        <v>-9x-5</v>
      </c>
      <c r="BB16" s="1">
        <f t="shared" ca="1" si="43"/>
        <v>4</v>
      </c>
      <c r="BC16" s="1">
        <f t="shared" ca="1" si="44"/>
        <v>9</v>
      </c>
      <c r="BD16" s="1">
        <f t="shared" ca="1" si="45"/>
        <v>5</v>
      </c>
      <c r="BE16">
        <f t="shared" ca="1" si="46"/>
        <v>1</v>
      </c>
      <c r="BF16">
        <f t="shared" ca="1" si="47"/>
        <v>1</v>
      </c>
      <c r="BG16">
        <f t="shared" ca="1" si="48"/>
        <v>1</v>
      </c>
      <c r="BH16">
        <f t="shared" ca="1" si="49"/>
        <v>5</v>
      </c>
      <c r="BI16" s="35" t="str">
        <f ca="1">IF(BH16=$BI$1,COUNTIF(BH$6:$BH16,$BI$1),"")</f>
        <v/>
      </c>
      <c r="BJ16" t="str">
        <f t="shared" ca="1" si="50"/>
        <v>-3x-y</v>
      </c>
      <c r="BK16">
        <f t="shared" ca="1" si="51"/>
        <v>2</v>
      </c>
      <c r="BL16" t="str">
        <f t="shared" si="52"/>
        <v>+</v>
      </c>
      <c r="BM16" t="str">
        <f t="shared" ca="1" si="53"/>
        <v>-3x-3y</v>
      </c>
      <c r="BN16">
        <f t="shared" ca="1" si="54"/>
        <v>4</v>
      </c>
      <c r="BO16">
        <f t="shared" ca="1" si="55"/>
        <v>2</v>
      </c>
      <c r="BP16">
        <f t="shared" ca="1" si="56"/>
        <v>4</v>
      </c>
      <c r="BQ16">
        <f t="shared" ca="1" si="57"/>
        <v>8</v>
      </c>
      <c r="BR16">
        <f t="shared" ca="1" si="58"/>
        <v>2</v>
      </c>
      <c r="BS16">
        <f t="shared" ca="1" si="59"/>
        <v>4</v>
      </c>
      <c r="BT16">
        <f t="shared" ca="1" si="60"/>
        <v>2</v>
      </c>
      <c r="BU16">
        <f t="shared" ca="1" si="61"/>
        <v>1</v>
      </c>
      <c r="BV16" t="str">
        <f t="shared" ca="1" si="62"/>
        <v>2(-3x-y)</v>
      </c>
      <c r="BW16" t="str">
        <f t="shared" ca="1" si="63"/>
        <v>(-3x-3y)</v>
      </c>
      <c r="BX16" t="str">
        <f t="shared" si="64"/>
        <v>+</v>
      </c>
      <c r="BY16">
        <f t="shared" ca="1" si="65"/>
        <v>-6</v>
      </c>
      <c r="BZ16">
        <f t="shared" ca="1" si="66"/>
        <v>-2</v>
      </c>
      <c r="CA16">
        <f t="shared" ca="1" si="67"/>
        <v>-3</v>
      </c>
      <c r="CB16">
        <f t="shared" ca="1" si="68"/>
        <v>-3</v>
      </c>
      <c r="CC16">
        <f t="shared" ca="1" si="69"/>
        <v>-6</v>
      </c>
      <c r="CD16" t="str">
        <f t="shared" ca="1" si="70"/>
        <v>-6x -2y</v>
      </c>
      <c r="CE16">
        <f t="shared" ca="1" si="71"/>
        <v>-3</v>
      </c>
      <c r="CF16" t="str">
        <f t="shared" ca="1" si="72"/>
        <v>-3x -3y</v>
      </c>
      <c r="CG16">
        <f t="shared" ca="1" si="73"/>
        <v>-6</v>
      </c>
      <c r="CH16" t="str">
        <f t="shared" ca="1" si="74"/>
        <v>-6x</v>
      </c>
      <c r="CI16">
        <f t="shared" ca="1" si="75"/>
        <v>2</v>
      </c>
      <c r="CJ16" t="str">
        <f t="shared" ca="1" si="76"/>
        <v xml:space="preserve">-3x </v>
      </c>
      <c r="CK16">
        <f t="shared" ca="1" si="77"/>
        <v>-3</v>
      </c>
      <c r="CL16" t="str">
        <f t="shared" ca="1" si="78"/>
        <v/>
      </c>
      <c r="CM16" t="str">
        <f t="shared" ca="1" si="79"/>
        <v>-3x</v>
      </c>
      <c r="CN16">
        <f t="shared" ca="1" si="80"/>
        <v>-2</v>
      </c>
      <c r="CO16" t="str">
        <f t="shared" ca="1" si="81"/>
        <v>-2y</v>
      </c>
      <c r="CP16" t="str">
        <f t="shared" ca="1" si="82"/>
        <v>-6x-3x</v>
      </c>
      <c r="CQ16" t="str">
        <f t="shared" ca="1" si="83"/>
        <v>-2y-3y</v>
      </c>
      <c r="CR16">
        <f t="shared" ca="1" si="84"/>
        <v>-9</v>
      </c>
      <c r="CS16">
        <f t="shared" ca="1" si="85"/>
        <v>-9</v>
      </c>
      <c r="CT16" t="str">
        <f t="shared" ca="1" si="86"/>
        <v>-9x</v>
      </c>
      <c r="CU16">
        <f t="shared" ca="1" si="87"/>
        <v>-5</v>
      </c>
      <c r="CV16" t="str">
        <f t="shared" ca="1" si="88"/>
        <v>-9x-5y</v>
      </c>
      <c r="CW16">
        <f t="shared" ca="1" si="89"/>
        <v>4</v>
      </c>
      <c r="CX16">
        <f t="shared" ca="1" si="90"/>
        <v>9</v>
      </c>
      <c r="CY16">
        <f t="shared" ca="1" si="91"/>
        <v>5</v>
      </c>
      <c r="CZ16">
        <f t="shared" ca="1" si="92"/>
        <v>1</v>
      </c>
      <c r="DA16">
        <f t="shared" ca="1" si="93"/>
        <v>1</v>
      </c>
      <c r="DB16">
        <f t="shared" ca="1" si="94"/>
        <v>1</v>
      </c>
      <c r="DC16">
        <f t="shared" ca="1" si="95"/>
        <v>5</v>
      </c>
      <c r="DD16">
        <f t="shared" ca="1" si="96"/>
        <v>-5</v>
      </c>
      <c r="DE16" t="str">
        <f t="shared" ca="1" si="97"/>
        <v>-</v>
      </c>
    </row>
    <row r="17" spans="1:109">
      <c r="A17" s="10">
        <f t="shared" si="98"/>
        <v>12</v>
      </c>
      <c r="B17" s="9">
        <f t="shared" ca="1" si="99"/>
        <v>3</v>
      </c>
      <c r="C17" s="9">
        <f t="shared" ca="1" si="99"/>
        <v>-1</v>
      </c>
      <c r="D17" s="9">
        <f t="shared" ca="1" si="99"/>
        <v>6</v>
      </c>
      <c r="E17" s="9">
        <f t="shared" ca="1" si="99"/>
        <v>-1</v>
      </c>
      <c r="F17" s="9">
        <f t="shared" ca="1" si="99"/>
        <v>3</v>
      </c>
      <c r="G17" s="9">
        <f t="shared" ca="1" si="99"/>
        <v>4</v>
      </c>
      <c r="H17" s="9">
        <f t="shared" ca="1" si="99"/>
        <v>3</v>
      </c>
      <c r="I17" s="9">
        <f t="shared" ca="1" si="99"/>
        <v>-1</v>
      </c>
      <c r="J17" s="15">
        <f t="shared" ca="1" si="99"/>
        <v>6</v>
      </c>
      <c r="K17" s="9" t="str">
        <f t="shared" ca="1" si="99"/>
        <v>-</v>
      </c>
      <c r="L17" s="19" t="str">
        <f t="shared" ca="1" si="99"/>
        <v>+3</v>
      </c>
      <c r="M17" s="9">
        <f t="shared" ca="1" si="99"/>
        <v>4</v>
      </c>
      <c r="N17" s="21">
        <f ca="1">IF(BA17=0,"",COUNTIF($BA$6:BA17,1))</f>
        <v>0</v>
      </c>
      <c r="O17" s="21" t="str">
        <f t="shared" ca="1" si="6"/>
        <v>3x-y</v>
      </c>
      <c r="P17" s="21">
        <f t="shared" ca="1" si="7"/>
        <v>6</v>
      </c>
      <c r="Q17" s="21" t="s">
        <v>33</v>
      </c>
      <c r="R17" s="21" t="str">
        <f t="shared" ca="1" si="8"/>
        <v>-x+3y</v>
      </c>
      <c r="S17" s="21">
        <f t="shared" ca="1" si="9"/>
        <v>4</v>
      </c>
      <c r="T17" s="21">
        <f t="shared" ca="1" si="10"/>
        <v>6</v>
      </c>
      <c r="U17" s="21">
        <f t="shared" ca="1" si="11"/>
        <v>4</v>
      </c>
      <c r="V17" s="22">
        <f t="shared" ca="1" si="12"/>
        <v>24</v>
      </c>
      <c r="W17" s="22">
        <f t="shared" ca="1" si="13"/>
        <v>2</v>
      </c>
      <c r="X17" s="1">
        <f t="shared" ca="1" si="14"/>
        <v>12</v>
      </c>
      <c r="Y17">
        <f t="shared" ca="1" si="15"/>
        <v>2</v>
      </c>
      <c r="Z17">
        <f t="shared" ca="1" si="16"/>
        <v>3</v>
      </c>
      <c r="AA17" t="str">
        <f t="shared" ca="1" si="17"/>
        <v>2(3x-y)</v>
      </c>
      <c r="AB17" t="str">
        <f t="shared" ca="1" si="18"/>
        <v>3(-x+3y)</v>
      </c>
      <c r="AC17" t="str">
        <f t="shared" si="19"/>
        <v>-</v>
      </c>
      <c r="AD17" s="23">
        <f t="shared" ca="1" si="20"/>
        <v>6</v>
      </c>
      <c r="AE17">
        <f t="shared" ca="1" si="21"/>
        <v>-2</v>
      </c>
      <c r="AF17">
        <f t="shared" ca="1" si="22"/>
        <v>3</v>
      </c>
      <c r="AG17">
        <f t="shared" ca="1" si="23"/>
        <v>-9</v>
      </c>
      <c r="AH17">
        <f t="shared" ca="1" si="24"/>
        <v>6</v>
      </c>
      <c r="AI17" t="str">
        <f t="shared" ca="1" si="25"/>
        <v>6x -2y</v>
      </c>
      <c r="AJ17" s="1" t="str">
        <f t="shared" ca="1" si="26"/>
        <v>+3</v>
      </c>
      <c r="AK17" t="str">
        <f t="shared" ca="1" si="27"/>
        <v>+3x -9y</v>
      </c>
      <c r="AL17" s="1">
        <f t="shared" ca="1" si="28"/>
        <v>6</v>
      </c>
      <c r="AM17" s="25" t="str">
        <f t="shared" ca="1" si="29"/>
        <v>6x</v>
      </c>
      <c r="AN17" s="58">
        <f ca="1">GCD(元２!P17,元２!S17)</f>
        <v>2</v>
      </c>
      <c r="AO17" s="31" t="str">
        <f t="shared" ca="1" si="30"/>
        <v xml:space="preserve">+3x </v>
      </c>
      <c r="AP17" s="16">
        <f t="shared" ca="1" si="31"/>
        <v>3</v>
      </c>
      <c r="AQ17" t="str">
        <f t="shared" ca="1" si="32"/>
        <v>+</v>
      </c>
      <c r="AR17" s="33" t="str">
        <f t="shared" ca="1" si="33"/>
        <v>+3x</v>
      </c>
      <c r="AS17" s="1">
        <f t="shared" ca="1" si="34"/>
        <v>-2</v>
      </c>
      <c r="AT17" s="1" t="str">
        <f t="shared" ca="1" si="35"/>
        <v>-2y</v>
      </c>
      <c r="AU17" s="25" t="str">
        <f t="shared" ca="1" si="36"/>
        <v>6x+3x</v>
      </c>
      <c r="AV17" s="25" t="str">
        <f t="shared" ca="1" si="37"/>
        <v>-2y-9y</v>
      </c>
      <c r="AW17">
        <f t="shared" ca="1" si="38"/>
        <v>9</v>
      </c>
      <c r="AX17">
        <f t="shared" ca="1" si="39"/>
        <v>9</v>
      </c>
      <c r="AY17" s="1" t="str">
        <f t="shared" ca="1" si="40"/>
        <v>9x</v>
      </c>
      <c r="AZ17" s="1">
        <f t="shared" ca="1" si="41"/>
        <v>-11</v>
      </c>
      <c r="BA17" s="1" t="str">
        <f t="shared" ca="1" si="42"/>
        <v>9x-11</v>
      </c>
      <c r="BB17" s="1">
        <f t="shared" ca="1" si="43"/>
        <v>12</v>
      </c>
      <c r="BC17" s="1">
        <f t="shared" ca="1" si="44"/>
        <v>9</v>
      </c>
      <c r="BD17" s="1">
        <f t="shared" ca="1" si="45"/>
        <v>11</v>
      </c>
      <c r="BE17">
        <f t="shared" ca="1" si="46"/>
        <v>1</v>
      </c>
      <c r="BF17">
        <f t="shared" ca="1" si="47"/>
        <v>3</v>
      </c>
      <c r="BG17">
        <f t="shared" ca="1" si="48"/>
        <v>1</v>
      </c>
      <c r="BH17">
        <f t="shared" ca="1" si="49"/>
        <v>7</v>
      </c>
      <c r="BI17" s="35" t="str">
        <f ca="1">IF(BH17=$BI$1,COUNTIF(BH$6:$BH17,$BI$1),"")</f>
        <v/>
      </c>
      <c r="BJ17" t="str">
        <f t="shared" ca="1" si="50"/>
        <v>3x-y</v>
      </c>
      <c r="BK17">
        <f t="shared" ca="1" si="51"/>
        <v>6</v>
      </c>
      <c r="BL17" t="str">
        <f t="shared" si="52"/>
        <v>-</v>
      </c>
      <c r="BM17" t="str">
        <f t="shared" ca="1" si="53"/>
        <v>-x+3y</v>
      </c>
      <c r="BN17">
        <f t="shared" ca="1" si="54"/>
        <v>4</v>
      </c>
      <c r="BO17">
        <f t="shared" ca="1" si="55"/>
        <v>6</v>
      </c>
      <c r="BP17">
        <f t="shared" ca="1" si="56"/>
        <v>4</v>
      </c>
      <c r="BQ17">
        <f t="shared" ca="1" si="57"/>
        <v>24</v>
      </c>
      <c r="BR17">
        <f t="shared" ca="1" si="58"/>
        <v>2</v>
      </c>
      <c r="BS17">
        <f t="shared" ca="1" si="59"/>
        <v>12</v>
      </c>
      <c r="BT17">
        <f t="shared" ca="1" si="60"/>
        <v>2</v>
      </c>
      <c r="BU17">
        <f t="shared" ca="1" si="61"/>
        <v>3</v>
      </c>
      <c r="BV17" t="str">
        <f t="shared" ca="1" si="62"/>
        <v>2(3x-y)</v>
      </c>
      <c r="BW17" t="str">
        <f t="shared" ca="1" si="63"/>
        <v>3(-x+3y)</v>
      </c>
      <c r="BX17" t="str">
        <f t="shared" si="64"/>
        <v>-</v>
      </c>
      <c r="BY17">
        <f t="shared" ca="1" si="65"/>
        <v>6</v>
      </c>
      <c r="BZ17">
        <f t="shared" ca="1" si="66"/>
        <v>-2</v>
      </c>
      <c r="CA17">
        <f t="shared" ca="1" si="67"/>
        <v>3</v>
      </c>
      <c r="CB17">
        <f t="shared" ca="1" si="68"/>
        <v>-9</v>
      </c>
      <c r="CC17">
        <f t="shared" ca="1" si="69"/>
        <v>6</v>
      </c>
      <c r="CD17" t="str">
        <f t="shared" ca="1" si="70"/>
        <v>6x -2y</v>
      </c>
      <c r="CE17" t="str">
        <f t="shared" ca="1" si="71"/>
        <v>+3</v>
      </c>
      <c r="CF17" t="str">
        <f t="shared" ca="1" si="72"/>
        <v>+3x -9y</v>
      </c>
      <c r="CG17">
        <f t="shared" ca="1" si="73"/>
        <v>6</v>
      </c>
      <c r="CH17" t="str">
        <f t="shared" ca="1" si="74"/>
        <v>6x</v>
      </c>
      <c r="CI17">
        <f t="shared" ca="1" si="75"/>
        <v>2</v>
      </c>
      <c r="CJ17" t="str">
        <f t="shared" ca="1" si="76"/>
        <v xml:space="preserve">+3x </v>
      </c>
      <c r="CK17">
        <f t="shared" ca="1" si="77"/>
        <v>3</v>
      </c>
      <c r="CL17" t="str">
        <f t="shared" ca="1" si="78"/>
        <v>+</v>
      </c>
      <c r="CM17" t="str">
        <f t="shared" ca="1" si="79"/>
        <v>+3x</v>
      </c>
      <c r="CN17">
        <f t="shared" ca="1" si="80"/>
        <v>-2</v>
      </c>
      <c r="CO17" t="str">
        <f t="shared" ca="1" si="81"/>
        <v>-2y</v>
      </c>
      <c r="CP17" t="str">
        <f t="shared" ca="1" si="82"/>
        <v>6x+3x</v>
      </c>
      <c r="CQ17" t="str">
        <f t="shared" ca="1" si="83"/>
        <v>-2y-9y</v>
      </c>
      <c r="CR17">
        <f t="shared" ca="1" si="84"/>
        <v>9</v>
      </c>
      <c r="CS17">
        <f t="shared" ca="1" si="85"/>
        <v>9</v>
      </c>
      <c r="CT17" t="str">
        <f t="shared" ca="1" si="86"/>
        <v>9x</v>
      </c>
      <c r="CU17">
        <f t="shared" ca="1" si="87"/>
        <v>-11</v>
      </c>
      <c r="CV17" t="str">
        <f t="shared" ca="1" si="88"/>
        <v>9x-11y</v>
      </c>
      <c r="CW17">
        <f t="shared" ca="1" si="89"/>
        <v>12</v>
      </c>
      <c r="CX17">
        <f t="shared" ca="1" si="90"/>
        <v>9</v>
      </c>
      <c r="CY17">
        <f t="shared" ca="1" si="91"/>
        <v>11</v>
      </c>
      <c r="CZ17">
        <f t="shared" ca="1" si="92"/>
        <v>1</v>
      </c>
      <c r="DA17">
        <f t="shared" ca="1" si="93"/>
        <v>3</v>
      </c>
      <c r="DB17">
        <f t="shared" ca="1" si="94"/>
        <v>1</v>
      </c>
      <c r="DC17">
        <f t="shared" ca="1" si="95"/>
        <v>7</v>
      </c>
      <c r="DD17">
        <f t="shared" ca="1" si="96"/>
        <v>-11</v>
      </c>
      <c r="DE17" t="str">
        <f t="shared" ca="1" si="97"/>
        <v>-</v>
      </c>
    </row>
    <row r="18" spans="1:109">
      <c r="A18" s="10">
        <f t="shared" si="98"/>
        <v>13</v>
      </c>
      <c r="B18" s="9">
        <f t="shared" ca="1" si="99"/>
        <v>-2</v>
      </c>
      <c r="C18" s="9">
        <f t="shared" ca="1" si="99"/>
        <v>4</v>
      </c>
      <c r="D18" s="9">
        <f t="shared" ca="1" si="99"/>
        <v>3</v>
      </c>
      <c r="E18" s="9">
        <f t="shared" ca="1" si="99"/>
        <v>-1</v>
      </c>
      <c r="F18" s="9">
        <f t="shared" ca="1" si="99"/>
        <v>1</v>
      </c>
      <c r="G18" s="9">
        <f t="shared" ca="1" si="99"/>
        <v>2</v>
      </c>
      <c r="H18" s="9">
        <f t="shared" ca="1" si="99"/>
        <v>-2</v>
      </c>
      <c r="I18" s="9" t="str">
        <f t="shared" ca="1" si="99"/>
        <v>+4</v>
      </c>
      <c r="J18" s="15">
        <f t="shared" ca="1" si="99"/>
        <v>3</v>
      </c>
      <c r="K18" s="9" t="str">
        <f t="shared" ca="1" si="99"/>
        <v>-</v>
      </c>
      <c r="L18" s="19" t="str">
        <f t="shared" ca="1" si="99"/>
        <v>+1</v>
      </c>
      <c r="M18" s="9">
        <f t="shared" ca="1" si="99"/>
        <v>2</v>
      </c>
      <c r="N18" s="21">
        <f ca="1">IF(BA18=0,"",COUNTIF($BA$6:BA18,1))</f>
        <v>0</v>
      </c>
      <c r="O18" s="21" t="str">
        <f t="shared" ca="1" si="6"/>
        <v>-2x+4y</v>
      </c>
      <c r="P18" s="21">
        <f t="shared" ca="1" si="7"/>
        <v>3</v>
      </c>
      <c r="Q18" s="21" t="s">
        <v>6</v>
      </c>
      <c r="R18" s="21" t="str">
        <f t="shared" ca="1" si="8"/>
        <v>-x+y</v>
      </c>
      <c r="S18" s="21">
        <f t="shared" ca="1" si="9"/>
        <v>2</v>
      </c>
      <c r="T18" s="21">
        <f t="shared" ca="1" si="10"/>
        <v>3</v>
      </c>
      <c r="U18" s="21">
        <f t="shared" ca="1" si="11"/>
        <v>2</v>
      </c>
      <c r="V18" s="22">
        <f t="shared" ca="1" si="12"/>
        <v>6</v>
      </c>
      <c r="W18" s="22">
        <f t="shared" ca="1" si="13"/>
        <v>0</v>
      </c>
      <c r="X18" s="1">
        <f t="shared" ca="1" si="14"/>
        <v>6</v>
      </c>
      <c r="Y18">
        <f t="shared" ca="1" si="15"/>
        <v>2</v>
      </c>
      <c r="Z18">
        <f t="shared" ca="1" si="16"/>
        <v>3</v>
      </c>
      <c r="AA18" t="str">
        <f t="shared" ca="1" si="17"/>
        <v>2(-2x+4y)</v>
      </c>
      <c r="AB18" t="str">
        <f t="shared" ca="1" si="18"/>
        <v>3(-x+y)</v>
      </c>
      <c r="AC18" t="str">
        <f t="shared" si="19"/>
        <v>+</v>
      </c>
      <c r="AD18" s="23">
        <f t="shared" ca="1" si="20"/>
        <v>-4</v>
      </c>
      <c r="AE18">
        <f t="shared" ca="1" si="21"/>
        <v>8</v>
      </c>
      <c r="AF18">
        <f t="shared" ca="1" si="22"/>
        <v>-3</v>
      </c>
      <c r="AG18">
        <f t="shared" ca="1" si="23"/>
        <v>3</v>
      </c>
      <c r="AH18">
        <f t="shared" ca="1" si="24"/>
        <v>-4</v>
      </c>
      <c r="AI18" t="str">
        <f t="shared" ca="1" si="25"/>
        <v>-4x +8y</v>
      </c>
      <c r="AJ18" s="1">
        <f t="shared" ca="1" si="26"/>
        <v>-3</v>
      </c>
      <c r="AK18" t="str">
        <f t="shared" ca="1" si="27"/>
        <v>-3x +3y</v>
      </c>
      <c r="AL18" s="1">
        <f t="shared" ca="1" si="28"/>
        <v>-4</v>
      </c>
      <c r="AM18" s="25" t="str">
        <f t="shared" ca="1" si="29"/>
        <v>-4x</v>
      </c>
      <c r="AN18" s="58">
        <f ca="1">GCD(元２!P18,元２!S18)</f>
        <v>1</v>
      </c>
      <c r="AO18" s="31" t="str">
        <f t="shared" ca="1" si="30"/>
        <v>-3x</v>
      </c>
      <c r="AP18" s="16">
        <f t="shared" ca="1" si="31"/>
        <v>-3</v>
      </c>
      <c r="AQ18" t="str">
        <f t="shared" ca="1" si="32"/>
        <v/>
      </c>
      <c r="AR18" s="33" t="str">
        <f t="shared" ca="1" si="33"/>
        <v>-3x</v>
      </c>
      <c r="AS18" s="1">
        <f t="shared" ca="1" si="34"/>
        <v>8</v>
      </c>
      <c r="AT18" s="1" t="str">
        <f t="shared" ca="1" si="35"/>
        <v>+8y</v>
      </c>
      <c r="AU18" s="25" t="str">
        <f t="shared" ca="1" si="36"/>
        <v>-4x-3x</v>
      </c>
      <c r="AV18" s="25" t="str">
        <f t="shared" ca="1" si="37"/>
        <v>+8y+3y</v>
      </c>
      <c r="AW18">
        <f t="shared" ca="1" si="38"/>
        <v>-7</v>
      </c>
      <c r="AX18">
        <f t="shared" ca="1" si="39"/>
        <v>-7</v>
      </c>
      <c r="AY18" s="1" t="str">
        <f t="shared" ca="1" si="40"/>
        <v>-7x</v>
      </c>
      <c r="AZ18" s="1" t="str">
        <f t="shared" ca="1" si="41"/>
        <v>+11</v>
      </c>
      <c r="BA18" s="1" t="str">
        <f t="shared" ca="1" si="42"/>
        <v>-7x+11</v>
      </c>
      <c r="BB18" s="1">
        <f t="shared" ca="1" si="43"/>
        <v>6</v>
      </c>
      <c r="BC18" s="1">
        <f t="shared" ca="1" si="44"/>
        <v>7</v>
      </c>
      <c r="BD18" s="1">
        <f t="shared" ca="1" si="45"/>
        <v>11</v>
      </c>
      <c r="BE18">
        <f t="shared" ca="1" si="46"/>
        <v>1</v>
      </c>
      <c r="BF18">
        <f t="shared" ca="1" si="47"/>
        <v>1</v>
      </c>
      <c r="BG18">
        <f t="shared" ca="1" si="48"/>
        <v>1</v>
      </c>
      <c r="BH18">
        <f t="shared" ca="1" si="49"/>
        <v>4</v>
      </c>
      <c r="BI18" s="35">
        <f ca="1">IF(BH18=$BI$1,COUNTIF(BH$6:$BH18,$BI$1),"")</f>
        <v>2</v>
      </c>
      <c r="BJ18" t="str">
        <f t="shared" ca="1" si="50"/>
        <v>-2x+4y</v>
      </c>
      <c r="BK18">
        <f t="shared" ca="1" si="51"/>
        <v>3</v>
      </c>
      <c r="BL18" t="str">
        <f t="shared" si="52"/>
        <v>+</v>
      </c>
      <c r="BM18" t="str">
        <f t="shared" ca="1" si="53"/>
        <v>-x+y</v>
      </c>
      <c r="BN18">
        <f t="shared" ca="1" si="54"/>
        <v>2</v>
      </c>
      <c r="BO18">
        <f t="shared" ca="1" si="55"/>
        <v>3</v>
      </c>
      <c r="BP18">
        <f t="shared" ca="1" si="56"/>
        <v>2</v>
      </c>
      <c r="BQ18">
        <f t="shared" ca="1" si="57"/>
        <v>6</v>
      </c>
      <c r="BR18">
        <f t="shared" ca="1" si="58"/>
        <v>0</v>
      </c>
      <c r="BS18">
        <f t="shared" ca="1" si="59"/>
        <v>6</v>
      </c>
      <c r="BT18">
        <f t="shared" ca="1" si="60"/>
        <v>2</v>
      </c>
      <c r="BU18">
        <f t="shared" ca="1" si="61"/>
        <v>3</v>
      </c>
      <c r="BV18" t="str">
        <f t="shared" ca="1" si="62"/>
        <v>2(-2x+4y)</v>
      </c>
      <c r="BW18" t="str">
        <f t="shared" ca="1" si="63"/>
        <v>3(-x+y)</v>
      </c>
      <c r="BX18" t="str">
        <f t="shared" si="64"/>
        <v>+</v>
      </c>
      <c r="BY18">
        <f t="shared" ca="1" si="65"/>
        <v>-4</v>
      </c>
      <c r="BZ18">
        <f t="shared" ca="1" si="66"/>
        <v>8</v>
      </c>
      <c r="CA18">
        <f t="shared" ca="1" si="67"/>
        <v>-3</v>
      </c>
      <c r="CB18">
        <f t="shared" ca="1" si="68"/>
        <v>3</v>
      </c>
      <c r="CC18">
        <f t="shared" ca="1" si="69"/>
        <v>-4</v>
      </c>
      <c r="CD18" t="str">
        <f t="shared" ca="1" si="70"/>
        <v>-4x +8y</v>
      </c>
      <c r="CE18">
        <f t="shared" ca="1" si="71"/>
        <v>-3</v>
      </c>
      <c r="CF18" t="str">
        <f t="shared" ca="1" si="72"/>
        <v>-3x +3y</v>
      </c>
      <c r="CG18">
        <f t="shared" ca="1" si="73"/>
        <v>-4</v>
      </c>
      <c r="CH18" t="str">
        <f t="shared" ca="1" si="74"/>
        <v>-4x</v>
      </c>
      <c r="CI18">
        <f t="shared" ca="1" si="75"/>
        <v>1</v>
      </c>
      <c r="CJ18" t="str">
        <f t="shared" ca="1" si="76"/>
        <v>-3x</v>
      </c>
      <c r="CK18">
        <f t="shared" ca="1" si="77"/>
        <v>-3</v>
      </c>
      <c r="CL18" t="str">
        <f t="shared" ca="1" si="78"/>
        <v/>
      </c>
      <c r="CM18" t="str">
        <f t="shared" ca="1" si="79"/>
        <v>-3x</v>
      </c>
      <c r="CN18">
        <f t="shared" ca="1" si="80"/>
        <v>8</v>
      </c>
      <c r="CO18" t="str">
        <f t="shared" ca="1" si="81"/>
        <v>+8y</v>
      </c>
      <c r="CP18" t="str">
        <f t="shared" ca="1" si="82"/>
        <v>-4x-3x</v>
      </c>
      <c r="CQ18" t="str">
        <f t="shared" ca="1" si="83"/>
        <v>+8y+3y</v>
      </c>
      <c r="CR18">
        <f t="shared" ca="1" si="84"/>
        <v>-7</v>
      </c>
      <c r="CS18">
        <f t="shared" ca="1" si="85"/>
        <v>-7</v>
      </c>
      <c r="CT18" t="str">
        <f t="shared" ca="1" si="86"/>
        <v>-7x</v>
      </c>
      <c r="CU18" t="str">
        <f t="shared" ca="1" si="87"/>
        <v>+11</v>
      </c>
      <c r="CV18" t="str">
        <f t="shared" ca="1" si="88"/>
        <v>-7x+11y</v>
      </c>
      <c r="CW18">
        <f t="shared" ca="1" si="89"/>
        <v>6</v>
      </c>
      <c r="CX18">
        <f t="shared" ca="1" si="90"/>
        <v>7</v>
      </c>
      <c r="CY18">
        <f t="shared" ca="1" si="91"/>
        <v>11</v>
      </c>
      <c r="CZ18">
        <f t="shared" ca="1" si="92"/>
        <v>1</v>
      </c>
      <c r="DA18">
        <f t="shared" ca="1" si="93"/>
        <v>1</v>
      </c>
      <c r="DB18">
        <f t="shared" ca="1" si="94"/>
        <v>1</v>
      </c>
      <c r="DC18">
        <f t="shared" ca="1" si="95"/>
        <v>4</v>
      </c>
      <c r="DD18">
        <f t="shared" ca="1" si="96"/>
        <v>11</v>
      </c>
      <c r="DE18" t="str">
        <f t="shared" ca="1" si="97"/>
        <v>+</v>
      </c>
    </row>
    <row r="19" spans="1:109">
      <c r="A19" s="10">
        <f t="shared" si="98"/>
        <v>14</v>
      </c>
      <c r="B19" s="9">
        <f t="shared" ca="1" si="99"/>
        <v>-3</v>
      </c>
      <c r="C19" s="9">
        <f t="shared" ca="1" si="99"/>
        <v>2</v>
      </c>
      <c r="D19" s="9">
        <f t="shared" ca="1" si="99"/>
        <v>5</v>
      </c>
      <c r="E19" s="9">
        <f t="shared" ca="1" si="99"/>
        <v>3</v>
      </c>
      <c r="F19" s="9">
        <f t="shared" ca="1" si="99"/>
        <v>-1</v>
      </c>
      <c r="G19" s="9">
        <f t="shared" ca="1" si="99"/>
        <v>3</v>
      </c>
      <c r="H19" s="9">
        <f t="shared" ca="1" si="99"/>
        <v>-3</v>
      </c>
      <c r="I19" s="9" t="str">
        <f t="shared" ca="1" si="99"/>
        <v>+2</v>
      </c>
      <c r="J19" s="15">
        <f t="shared" ca="1" si="99"/>
        <v>5</v>
      </c>
      <c r="K19" s="9">
        <f t="shared" ca="1" si="99"/>
        <v>3</v>
      </c>
      <c r="L19" s="19">
        <f t="shared" ca="1" si="99"/>
        <v>-1</v>
      </c>
      <c r="M19" s="9">
        <f t="shared" ca="1" si="99"/>
        <v>3</v>
      </c>
      <c r="N19" s="21">
        <f ca="1">IF(BA19=0,"",COUNTIF($BA$6:BA19,1))</f>
        <v>0</v>
      </c>
      <c r="O19" s="21" t="str">
        <f t="shared" ca="1" si="6"/>
        <v>-3x+2y</v>
      </c>
      <c r="P19" s="21">
        <f t="shared" ca="1" si="7"/>
        <v>5</v>
      </c>
      <c r="Q19" s="21" t="s">
        <v>33</v>
      </c>
      <c r="R19" s="21" t="str">
        <f t="shared" ca="1" si="8"/>
        <v>3x-y</v>
      </c>
      <c r="S19" s="21">
        <f t="shared" ca="1" si="9"/>
        <v>3</v>
      </c>
      <c r="T19" s="21">
        <f t="shared" ca="1" si="10"/>
        <v>5</v>
      </c>
      <c r="U19" s="21">
        <f t="shared" ca="1" si="11"/>
        <v>3</v>
      </c>
      <c r="V19" s="22">
        <f t="shared" ca="1" si="12"/>
        <v>15</v>
      </c>
      <c r="W19" s="22">
        <f t="shared" ca="1" si="13"/>
        <v>0</v>
      </c>
      <c r="X19" s="1">
        <f t="shared" ca="1" si="14"/>
        <v>15</v>
      </c>
      <c r="Y19">
        <f t="shared" ca="1" si="15"/>
        <v>3</v>
      </c>
      <c r="Z19">
        <f t="shared" ca="1" si="16"/>
        <v>5</v>
      </c>
      <c r="AA19" t="str">
        <f t="shared" ca="1" si="17"/>
        <v>3(-3x+2y)</v>
      </c>
      <c r="AB19" t="str">
        <f t="shared" ca="1" si="18"/>
        <v>5(3x-y)</v>
      </c>
      <c r="AC19" t="str">
        <f t="shared" si="19"/>
        <v>-</v>
      </c>
      <c r="AD19" s="23">
        <f t="shared" ca="1" si="20"/>
        <v>-9</v>
      </c>
      <c r="AE19">
        <f t="shared" ca="1" si="21"/>
        <v>6</v>
      </c>
      <c r="AF19">
        <f t="shared" ca="1" si="22"/>
        <v>-15</v>
      </c>
      <c r="AG19">
        <f t="shared" ca="1" si="23"/>
        <v>5</v>
      </c>
      <c r="AH19">
        <f t="shared" ca="1" si="24"/>
        <v>-9</v>
      </c>
      <c r="AI19" t="str">
        <f t="shared" ca="1" si="25"/>
        <v>-9x +6y</v>
      </c>
      <c r="AJ19" s="1">
        <f t="shared" ca="1" si="26"/>
        <v>-15</v>
      </c>
      <c r="AK19" t="str">
        <f t="shared" ca="1" si="27"/>
        <v>-15x +5y</v>
      </c>
      <c r="AL19" s="1">
        <f t="shared" ca="1" si="28"/>
        <v>-9</v>
      </c>
      <c r="AM19" s="25" t="str">
        <f t="shared" ca="1" si="29"/>
        <v>-9x</v>
      </c>
      <c r="AN19" s="58">
        <f ca="1">GCD(元２!P19,元２!S19)</f>
        <v>1</v>
      </c>
      <c r="AO19" s="31" t="str">
        <f t="shared" ca="1" si="30"/>
        <v>-15x</v>
      </c>
      <c r="AP19" s="16">
        <f t="shared" ca="1" si="31"/>
        <v>-15</v>
      </c>
      <c r="AQ19" t="str">
        <f t="shared" ca="1" si="32"/>
        <v/>
      </c>
      <c r="AR19" s="33" t="str">
        <f t="shared" ca="1" si="33"/>
        <v>-15x</v>
      </c>
      <c r="AS19" s="1">
        <f t="shared" ca="1" si="34"/>
        <v>6</v>
      </c>
      <c r="AT19" s="1" t="str">
        <f t="shared" ca="1" si="35"/>
        <v>+6y</v>
      </c>
      <c r="AU19" s="25" t="str">
        <f t="shared" ca="1" si="36"/>
        <v>-9x-15x</v>
      </c>
      <c r="AV19" s="25" t="str">
        <f t="shared" ca="1" si="37"/>
        <v>+6y+5y</v>
      </c>
      <c r="AW19">
        <f t="shared" ca="1" si="38"/>
        <v>-24</v>
      </c>
      <c r="AX19">
        <f t="shared" ca="1" si="39"/>
        <v>-24</v>
      </c>
      <c r="AY19" s="1" t="str">
        <f t="shared" ca="1" si="40"/>
        <v>-24x</v>
      </c>
      <c r="AZ19" s="1" t="str">
        <f t="shared" ca="1" si="41"/>
        <v>+11</v>
      </c>
      <c r="BA19" s="1" t="str">
        <f t="shared" ca="1" si="42"/>
        <v>-24x+11</v>
      </c>
      <c r="BB19" s="1">
        <f t="shared" ca="1" si="43"/>
        <v>15</v>
      </c>
      <c r="BC19" s="1">
        <f t="shared" ca="1" si="44"/>
        <v>24</v>
      </c>
      <c r="BD19" s="1">
        <f t="shared" ca="1" si="45"/>
        <v>11</v>
      </c>
      <c r="BE19">
        <f t="shared" ca="1" si="46"/>
        <v>1</v>
      </c>
      <c r="BF19">
        <f t="shared" ca="1" si="47"/>
        <v>3</v>
      </c>
      <c r="BG19">
        <f t="shared" ca="1" si="48"/>
        <v>1</v>
      </c>
      <c r="BH19">
        <f t="shared" ca="1" si="49"/>
        <v>6</v>
      </c>
      <c r="BI19" s="35" t="str">
        <f ca="1">IF(BH19=$BI$1,COUNTIF(BH$6:$BH19,$BI$1),"")</f>
        <v/>
      </c>
      <c r="BJ19" t="str">
        <f t="shared" ca="1" si="50"/>
        <v>-3x+2y</v>
      </c>
      <c r="BK19">
        <f t="shared" ca="1" si="51"/>
        <v>5</v>
      </c>
      <c r="BL19" t="str">
        <f t="shared" si="52"/>
        <v>-</v>
      </c>
      <c r="BM19" t="str">
        <f t="shared" ca="1" si="53"/>
        <v>3x-y</v>
      </c>
      <c r="BN19">
        <f t="shared" ca="1" si="54"/>
        <v>3</v>
      </c>
      <c r="BO19">
        <f t="shared" ca="1" si="55"/>
        <v>5</v>
      </c>
      <c r="BP19">
        <f t="shared" ca="1" si="56"/>
        <v>3</v>
      </c>
      <c r="BQ19">
        <f t="shared" ca="1" si="57"/>
        <v>15</v>
      </c>
      <c r="BR19">
        <f t="shared" ca="1" si="58"/>
        <v>0</v>
      </c>
      <c r="BS19">
        <f t="shared" ca="1" si="59"/>
        <v>15</v>
      </c>
      <c r="BT19">
        <f t="shared" ca="1" si="60"/>
        <v>3</v>
      </c>
      <c r="BU19">
        <f t="shared" ca="1" si="61"/>
        <v>5</v>
      </c>
      <c r="BV19" t="str">
        <f t="shared" ca="1" si="62"/>
        <v>3(-3x+2y)</v>
      </c>
      <c r="BW19" t="str">
        <f t="shared" ca="1" si="63"/>
        <v>5(3x-y)</v>
      </c>
      <c r="BX19" t="str">
        <f t="shared" si="64"/>
        <v>-</v>
      </c>
      <c r="BY19">
        <f t="shared" ca="1" si="65"/>
        <v>-9</v>
      </c>
      <c r="BZ19">
        <f t="shared" ca="1" si="66"/>
        <v>6</v>
      </c>
      <c r="CA19">
        <f t="shared" ca="1" si="67"/>
        <v>-15</v>
      </c>
      <c r="CB19">
        <f t="shared" ca="1" si="68"/>
        <v>5</v>
      </c>
      <c r="CC19">
        <f t="shared" ca="1" si="69"/>
        <v>-9</v>
      </c>
      <c r="CD19" t="str">
        <f t="shared" ca="1" si="70"/>
        <v>-9x +6y</v>
      </c>
      <c r="CE19">
        <f t="shared" ca="1" si="71"/>
        <v>-15</v>
      </c>
      <c r="CF19" t="str">
        <f t="shared" ca="1" si="72"/>
        <v>-15x +5y</v>
      </c>
      <c r="CG19">
        <f t="shared" ca="1" si="73"/>
        <v>-9</v>
      </c>
      <c r="CH19" t="str">
        <f t="shared" ca="1" si="74"/>
        <v>-9x</v>
      </c>
      <c r="CI19">
        <f t="shared" ca="1" si="75"/>
        <v>1</v>
      </c>
      <c r="CJ19" t="str">
        <f t="shared" ca="1" si="76"/>
        <v>-15x</v>
      </c>
      <c r="CK19">
        <f t="shared" ca="1" si="77"/>
        <v>-15</v>
      </c>
      <c r="CL19" t="str">
        <f t="shared" ca="1" si="78"/>
        <v/>
      </c>
      <c r="CM19" t="str">
        <f t="shared" ca="1" si="79"/>
        <v>-15x</v>
      </c>
      <c r="CN19">
        <f t="shared" ca="1" si="80"/>
        <v>6</v>
      </c>
      <c r="CO19" t="str">
        <f t="shared" ca="1" si="81"/>
        <v>+6y</v>
      </c>
      <c r="CP19" t="str">
        <f t="shared" ca="1" si="82"/>
        <v>-9x-15x</v>
      </c>
      <c r="CQ19" t="str">
        <f t="shared" ca="1" si="83"/>
        <v>+6y+5y</v>
      </c>
      <c r="CR19">
        <f t="shared" ca="1" si="84"/>
        <v>-24</v>
      </c>
      <c r="CS19">
        <f t="shared" ca="1" si="85"/>
        <v>-24</v>
      </c>
      <c r="CT19" t="str">
        <f t="shared" ca="1" si="86"/>
        <v>-24x</v>
      </c>
      <c r="CU19" t="str">
        <f t="shared" ca="1" si="87"/>
        <v>+11</v>
      </c>
      <c r="CV19" t="str">
        <f t="shared" ca="1" si="88"/>
        <v>-24x+11y</v>
      </c>
      <c r="CW19">
        <f t="shared" ca="1" si="89"/>
        <v>15</v>
      </c>
      <c r="CX19">
        <f t="shared" ca="1" si="90"/>
        <v>24</v>
      </c>
      <c r="CY19">
        <f t="shared" ca="1" si="91"/>
        <v>11</v>
      </c>
      <c r="CZ19">
        <f t="shared" ca="1" si="92"/>
        <v>1</v>
      </c>
      <c r="DA19">
        <f t="shared" ca="1" si="93"/>
        <v>3</v>
      </c>
      <c r="DB19">
        <f t="shared" ca="1" si="94"/>
        <v>1</v>
      </c>
      <c r="DC19">
        <f t="shared" ca="1" si="95"/>
        <v>6</v>
      </c>
      <c r="DD19">
        <f t="shared" ca="1" si="96"/>
        <v>11</v>
      </c>
      <c r="DE19" t="str">
        <f t="shared" ca="1" si="97"/>
        <v>+</v>
      </c>
    </row>
    <row r="20" spans="1:109">
      <c r="A20" s="10">
        <f t="shared" si="98"/>
        <v>15</v>
      </c>
      <c r="B20" s="9">
        <f t="shared" ca="1" si="99"/>
        <v>-3</v>
      </c>
      <c r="C20" s="9">
        <f t="shared" ca="1" si="99"/>
        <v>-1</v>
      </c>
      <c r="D20" s="9">
        <f t="shared" ca="1" si="99"/>
        <v>3</v>
      </c>
      <c r="E20" s="9">
        <f t="shared" ca="1" si="99"/>
        <v>3</v>
      </c>
      <c r="F20" s="9">
        <f t="shared" ca="1" si="99"/>
        <v>-2</v>
      </c>
      <c r="G20" s="9">
        <f t="shared" ca="1" si="99"/>
        <v>2</v>
      </c>
      <c r="H20" s="9">
        <f t="shared" ca="1" si="99"/>
        <v>-3</v>
      </c>
      <c r="I20" s="9">
        <f t="shared" ca="1" si="99"/>
        <v>-1</v>
      </c>
      <c r="J20" s="15">
        <f t="shared" ca="1" si="99"/>
        <v>3</v>
      </c>
      <c r="K20" s="9">
        <f t="shared" ca="1" si="99"/>
        <v>3</v>
      </c>
      <c r="L20" s="19">
        <f t="shared" ca="1" si="99"/>
        <v>-2</v>
      </c>
      <c r="M20" s="9">
        <f t="shared" ca="1" si="99"/>
        <v>2</v>
      </c>
      <c r="N20" s="21">
        <f ca="1">IF(BA20=0,"",COUNTIF($BA$6:BA20,1))</f>
        <v>0</v>
      </c>
      <c r="O20" s="21" t="str">
        <f t="shared" ca="1" si="6"/>
        <v>-3x-y</v>
      </c>
      <c r="P20" s="21">
        <f t="shared" ca="1" si="7"/>
        <v>3</v>
      </c>
      <c r="Q20" s="21" t="s">
        <v>6</v>
      </c>
      <c r="R20" s="21" t="str">
        <f t="shared" ca="1" si="8"/>
        <v>3x-2y</v>
      </c>
      <c r="S20" s="21">
        <f t="shared" ca="1" si="9"/>
        <v>2</v>
      </c>
      <c r="T20" s="21">
        <f t="shared" ca="1" si="10"/>
        <v>3</v>
      </c>
      <c r="U20" s="21">
        <f t="shared" ca="1" si="11"/>
        <v>2</v>
      </c>
      <c r="V20" s="22">
        <f t="shared" ca="1" si="12"/>
        <v>6</v>
      </c>
      <c r="W20" s="22">
        <f t="shared" ca="1" si="13"/>
        <v>0</v>
      </c>
      <c r="X20" s="1">
        <f t="shared" ca="1" si="14"/>
        <v>6</v>
      </c>
      <c r="Y20">
        <f t="shared" ca="1" si="15"/>
        <v>2</v>
      </c>
      <c r="Z20">
        <f t="shared" ca="1" si="16"/>
        <v>3</v>
      </c>
      <c r="AA20" t="str">
        <f t="shared" ca="1" si="17"/>
        <v>2(-3x-y)</v>
      </c>
      <c r="AB20" t="str">
        <f t="shared" ca="1" si="18"/>
        <v>3(3x-2y)</v>
      </c>
      <c r="AC20" t="str">
        <f t="shared" si="19"/>
        <v>+</v>
      </c>
      <c r="AD20" s="23">
        <f t="shared" ca="1" si="20"/>
        <v>-6</v>
      </c>
      <c r="AE20">
        <f t="shared" ca="1" si="21"/>
        <v>-2</v>
      </c>
      <c r="AF20">
        <f t="shared" ca="1" si="22"/>
        <v>9</v>
      </c>
      <c r="AG20">
        <f t="shared" ca="1" si="23"/>
        <v>-6</v>
      </c>
      <c r="AH20">
        <f t="shared" ca="1" si="24"/>
        <v>-6</v>
      </c>
      <c r="AI20" t="str">
        <f t="shared" ca="1" si="25"/>
        <v>-6x -2y</v>
      </c>
      <c r="AJ20" s="1" t="str">
        <f t="shared" ca="1" si="26"/>
        <v>+9</v>
      </c>
      <c r="AK20" t="str">
        <f t="shared" ca="1" si="27"/>
        <v>+9x -6y</v>
      </c>
      <c r="AL20" s="1">
        <f t="shared" ca="1" si="28"/>
        <v>-6</v>
      </c>
      <c r="AM20" s="25" t="str">
        <f t="shared" ca="1" si="29"/>
        <v>-6x</v>
      </c>
      <c r="AN20" s="58">
        <f ca="1">GCD(元２!P20,元２!S20)</f>
        <v>1</v>
      </c>
      <c r="AO20" s="31" t="str">
        <f t="shared" ca="1" si="30"/>
        <v xml:space="preserve">+9x </v>
      </c>
      <c r="AP20" s="16">
        <f t="shared" ca="1" si="31"/>
        <v>9</v>
      </c>
      <c r="AQ20" t="str">
        <f t="shared" ca="1" si="32"/>
        <v>+</v>
      </c>
      <c r="AR20" s="33" t="str">
        <f t="shared" ca="1" si="33"/>
        <v>+9x</v>
      </c>
      <c r="AS20" s="1">
        <f t="shared" ca="1" si="34"/>
        <v>-2</v>
      </c>
      <c r="AT20" s="1" t="str">
        <f t="shared" ca="1" si="35"/>
        <v>-2y</v>
      </c>
      <c r="AU20" s="25" t="str">
        <f t="shared" ca="1" si="36"/>
        <v>-6x+9x</v>
      </c>
      <c r="AV20" s="25" t="str">
        <f t="shared" ca="1" si="37"/>
        <v>-2y-6y</v>
      </c>
      <c r="AW20">
        <f t="shared" ca="1" si="38"/>
        <v>3</v>
      </c>
      <c r="AX20">
        <f t="shared" ca="1" si="39"/>
        <v>3</v>
      </c>
      <c r="AY20" s="1" t="str">
        <f t="shared" ca="1" si="40"/>
        <v>3x</v>
      </c>
      <c r="AZ20" s="1">
        <f t="shared" ca="1" si="41"/>
        <v>-8</v>
      </c>
      <c r="BA20" s="1" t="str">
        <f t="shared" ca="1" si="42"/>
        <v>3x-8</v>
      </c>
      <c r="BB20" s="1">
        <f t="shared" ca="1" si="43"/>
        <v>6</v>
      </c>
      <c r="BC20" s="1">
        <f t="shared" ca="1" si="44"/>
        <v>3</v>
      </c>
      <c r="BD20" s="1">
        <f t="shared" ca="1" si="45"/>
        <v>8</v>
      </c>
      <c r="BE20">
        <f t="shared" ca="1" si="46"/>
        <v>1</v>
      </c>
      <c r="BF20">
        <f t="shared" ca="1" si="47"/>
        <v>3</v>
      </c>
      <c r="BG20">
        <f t="shared" ca="1" si="48"/>
        <v>2</v>
      </c>
      <c r="BH20">
        <f t="shared" ca="1" si="49"/>
        <v>7</v>
      </c>
      <c r="BI20" s="35" t="str">
        <f ca="1">IF(BH20=$BI$1,COUNTIF(BH$6:$BH20,$BI$1),"")</f>
        <v/>
      </c>
      <c r="BJ20" t="str">
        <f t="shared" ca="1" si="50"/>
        <v>-3x-y</v>
      </c>
      <c r="BK20">
        <f t="shared" ca="1" si="51"/>
        <v>3</v>
      </c>
      <c r="BL20" t="str">
        <f t="shared" si="52"/>
        <v>+</v>
      </c>
      <c r="BM20" t="str">
        <f t="shared" ca="1" si="53"/>
        <v>3x-2y</v>
      </c>
      <c r="BN20">
        <f t="shared" ca="1" si="54"/>
        <v>2</v>
      </c>
      <c r="BO20">
        <f t="shared" ca="1" si="55"/>
        <v>3</v>
      </c>
      <c r="BP20">
        <f t="shared" ca="1" si="56"/>
        <v>2</v>
      </c>
      <c r="BQ20">
        <f t="shared" ca="1" si="57"/>
        <v>6</v>
      </c>
      <c r="BR20">
        <f t="shared" ca="1" si="58"/>
        <v>0</v>
      </c>
      <c r="BS20">
        <f t="shared" ca="1" si="59"/>
        <v>6</v>
      </c>
      <c r="BT20">
        <f t="shared" ca="1" si="60"/>
        <v>2</v>
      </c>
      <c r="BU20">
        <f t="shared" ca="1" si="61"/>
        <v>3</v>
      </c>
      <c r="BV20" t="str">
        <f t="shared" ca="1" si="62"/>
        <v>2(-3x-y)</v>
      </c>
      <c r="BW20" t="str">
        <f t="shared" ca="1" si="63"/>
        <v>3(3x-2y)</v>
      </c>
      <c r="BX20" t="str">
        <f t="shared" si="64"/>
        <v>+</v>
      </c>
      <c r="BY20">
        <f t="shared" ca="1" si="65"/>
        <v>-6</v>
      </c>
      <c r="BZ20">
        <f t="shared" ca="1" si="66"/>
        <v>-2</v>
      </c>
      <c r="CA20">
        <f t="shared" ca="1" si="67"/>
        <v>9</v>
      </c>
      <c r="CB20">
        <f t="shared" ca="1" si="68"/>
        <v>-6</v>
      </c>
      <c r="CC20">
        <f t="shared" ca="1" si="69"/>
        <v>-6</v>
      </c>
      <c r="CD20" t="str">
        <f t="shared" ca="1" si="70"/>
        <v>-6x -2y</v>
      </c>
      <c r="CE20" t="str">
        <f t="shared" ca="1" si="71"/>
        <v>+9</v>
      </c>
      <c r="CF20" t="str">
        <f t="shared" ca="1" si="72"/>
        <v>+9x -6y</v>
      </c>
      <c r="CG20">
        <f t="shared" ca="1" si="73"/>
        <v>-6</v>
      </c>
      <c r="CH20" t="str">
        <f t="shared" ca="1" si="74"/>
        <v>-6x</v>
      </c>
      <c r="CI20">
        <f t="shared" ca="1" si="75"/>
        <v>1</v>
      </c>
      <c r="CJ20" t="str">
        <f t="shared" ca="1" si="76"/>
        <v xml:space="preserve">+9x </v>
      </c>
      <c r="CK20">
        <f t="shared" ca="1" si="77"/>
        <v>9</v>
      </c>
      <c r="CL20" t="str">
        <f t="shared" ca="1" si="78"/>
        <v>+</v>
      </c>
      <c r="CM20" t="str">
        <f t="shared" ca="1" si="79"/>
        <v>+9x</v>
      </c>
      <c r="CN20">
        <f t="shared" ca="1" si="80"/>
        <v>-2</v>
      </c>
      <c r="CO20" t="str">
        <f t="shared" ca="1" si="81"/>
        <v>-2y</v>
      </c>
      <c r="CP20" t="str">
        <f t="shared" ca="1" si="82"/>
        <v>-6x+9x</v>
      </c>
      <c r="CQ20" t="str">
        <f t="shared" ca="1" si="83"/>
        <v>-2y-6y</v>
      </c>
      <c r="CR20">
        <f t="shared" ca="1" si="84"/>
        <v>3</v>
      </c>
      <c r="CS20">
        <f t="shared" ca="1" si="85"/>
        <v>3</v>
      </c>
      <c r="CT20" t="str">
        <f t="shared" ca="1" si="86"/>
        <v>3x</v>
      </c>
      <c r="CU20">
        <f t="shared" ca="1" si="87"/>
        <v>-8</v>
      </c>
      <c r="CV20" t="str">
        <f t="shared" ca="1" si="88"/>
        <v>3x-8y</v>
      </c>
      <c r="CW20">
        <f t="shared" ca="1" si="89"/>
        <v>6</v>
      </c>
      <c r="CX20">
        <f t="shared" ca="1" si="90"/>
        <v>3</v>
      </c>
      <c r="CY20">
        <f t="shared" ca="1" si="91"/>
        <v>8</v>
      </c>
      <c r="CZ20">
        <f t="shared" ca="1" si="92"/>
        <v>1</v>
      </c>
      <c r="DA20">
        <f t="shared" ca="1" si="93"/>
        <v>3</v>
      </c>
      <c r="DB20">
        <f t="shared" ca="1" si="94"/>
        <v>2</v>
      </c>
      <c r="DC20">
        <f t="shared" ca="1" si="95"/>
        <v>7</v>
      </c>
      <c r="DD20">
        <f t="shared" ca="1" si="96"/>
        <v>-8</v>
      </c>
      <c r="DE20" t="str">
        <f t="shared" ca="1" si="97"/>
        <v>-</v>
      </c>
    </row>
    <row r="21" spans="1:109">
      <c r="A21" s="10">
        <f t="shared" si="98"/>
        <v>16</v>
      </c>
      <c r="B21" s="9">
        <f t="shared" ca="1" si="99"/>
        <v>1</v>
      </c>
      <c r="C21" s="9">
        <f t="shared" ca="1" si="99"/>
        <v>-2</v>
      </c>
      <c r="D21" s="9">
        <f t="shared" ca="1" si="99"/>
        <v>6</v>
      </c>
      <c r="E21" s="9">
        <f t="shared" ca="1" si="99"/>
        <v>-1</v>
      </c>
      <c r="F21" s="9">
        <f t="shared" ca="1" si="99"/>
        <v>-4</v>
      </c>
      <c r="G21" s="9">
        <f t="shared" ca="1" si="99"/>
        <v>2</v>
      </c>
      <c r="H21" s="9" t="str">
        <f t="shared" ca="1" si="99"/>
        <v/>
      </c>
      <c r="I21" s="9">
        <f t="shared" ca="1" si="99"/>
        <v>-2</v>
      </c>
      <c r="J21" s="15">
        <f t="shared" ca="1" si="99"/>
        <v>6</v>
      </c>
      <c r="K21" s="9" t="str">
        <f t="shared" ca="1" si="99"/>
        <v>-</v>
      </c>
      <c r="L21" s="19">
        <f t="shared" ca="1" si="99"/>
        <v>-4</v>
      </c>
      <c r="M21" s="9">
        <f t="shared" ca="1" si="99"/>
        <v>2</v>
      </c>
      <c r="N21" s="21">
        <f ca="1">IF(BA21=0,"",COUNTIF($BA$6:BA21,1))</f>
        <v>0</v>
      </c>
      <c r="O21" s="21" t="str">
        <f t="shared" ca="1" si="6"/>
        <v>x-2y</v>
      </c>
      <c r="P21" s="21">
        <f t="shared" ca="1" si="7"/>
        <v>6</v>
      </c>
      <c r="Q21" s="21" t="s">
        <v>33</v>
      </c>
      <c r="R21" s="21" t="str">
        <f t="shared" ca="1" si="8"/>
        <v>-x-4y</v>
      </c>
      <c r="S21" s="21">
        <f t="shared" ca="1" si="9"/>
        <v>2</v>
      </c>
      <c r="T21" s="21">
        <f t="shared" ca="1" si="10"/>
        <v>6</v>
      </c>
      <c r="U21" s="21">
        <f t="shared" ca="1" si="11"/>
        <v>2</v>
      </c>
      <c r="V21" s="22">
        <f t="shared" ca="1" si="12"/>
        <v>12</v>
      </c>
      <c r="W21" s="22">
        <f t="shared" ca="1" si="13"/>
        <v>2</v>
      </c>
      <c r="X21" s="1">
        <f t="shared" ca="1" si="14"/>
        <v>6</v>
      </c>
      <c r="Y21">
        <f t="shared" ca="1" si="15"/>
        <v>1</v>
      </c>
      <c r="Z21">
        <f t="shared" ca="1" si="16"/>
        <v>3</v>
      </c>
      <c r="AA21" t="str">
        <f t="shared" ca="1" si="17"/>
        <v>(x-2y)</v>
      </c>
      <c r="AB21" t="str">
        <f t="shared" ca="1" si="18"/>
        <v>3(-x-4y)</v>
      </c>
      <c r="AC21" t="str">
        <f t="shared" si="19"/>
        <v>-</v>
      </c>
      <c r="AD21" s="23">
        <f t="shared" ca="1" si="20"/>
        <v>1</v>
      </c>
      <c r="AE21">
        <f t="shared" ca="1" si="21"/>
        <v>-2</v>
      </c>
      <c r="AF21">
        <f t="shared" ca="1" si="22"/>
        <v>3</v>
      </c>
      <c r="AG21">
        <f t="shared" ca="1" si="23"/>
        <v>12</v>
      </c>
      <c r="AH21" t="str">
        <f t="shared" ca="1" si="24"/>
        <v/>
      </c>
      <c r="AI21" t="str">
        <f t="shared" ca="1" si="25"/>
        <v>x -2y</v>
      </c>
      <c r="AJ21" s="1" t="str">
        <f t="shared" ca="1" si="26"/>
        <v>+3</v>
      </c>
      <c r="AK21" t="str">
        <f t="shared" ca="1" si="27"/>
        <v>+3x +12y</v>
      </c>
      <c r="AL21" s="1" t="str">
        <f t="shared" ca="1" si="28"/>
        <v/>
      </c>
      <c r="AM21" s="25" t="str">
        <f t="shared" ca="1" si="29"/>
        <v>x</v>
      </c>
      <c r="AN21" s="58">
        <f ca="1">GCD(元２!P21,元２!S21)</f>
        <v>2</v>
      </c>
      <c r="AO21" s="31" t="str">
        <f t="shared" ca="1" si="30"/>
        <v>+3x</v>
      </c>
      <c r="AP21" s="16">
        <f t="shared" ca="1" si="31"/>
        <v>3</v>
      </c>
      <c r="AQ21" t="str">
        <f t="shared" ca="1" si="32"/>
        <v>+</v>
      </c>
      <c r="AR21" s="33" t="str">
        <f t="shared" ca="1" si="33"/>
        <v>+3x</v>
      </c>
      <c r="AS21" s="1">
        <f t="shared" ca="1" si="34"/>
        <v>-2</v>
      </c>
      <c r="AT21" s="1" t="str">
        <f t="shared" ca="1" si="35"/>
        <v>-2y</v>
      </c>
      <c r="AU21" s="25" t="str">
        <f t="shared" ca="1" si="36"/>
        <v>x+3x</v>
      </c>
      <c r="AV21" s="25" t="str">
        <f t="shared" ca="1" si="37"/>
        <v>-2y+12y</v>
      </c>
      <c r="AW21">
        <f t="shared" ca="1" si="38"/>
        <v>4</v>
      </c>
      <c r="AX21">
        <f t="shared" ca="1" si="39"/>
        <v>4</v>
      </c>
      <c r="AY21" s="1" t="str">
        <f t="shared" ca="1" si="40"/>
        <v>4x</v>
      </c>
      <c r="AZ21" s="1" t="str">
        <f t="shared" ca="1" si="41"/>
        <v>+10</v>
      </c>
      <c r="BA21" s="1" t="str">
        <f t="shared" ca="1" si="42"/>
        <v>4x+10</v>
      </c>
      <c r="BB21" s="1">
        <f t="shared" ca="1" si="43"/>
        <v>6</v>
      </c>
      <c r="BC21" s="1">
        <f t="shared" ca="1" si="44"/>
        <v>4</v>
      </c>
      <c r="BD21" s="1">
        <f t="shared" ca="1" si="45"/>
        <v>10</v>
      </c>
      <c r="BE21">
        <f t="shared" ca="1" si="46"/>
        <v>2</v>
      </c>
      <c r="BF21">
        <f t="shared" ca="1" si="47"/>
        <v>2</v>
      </c>
      <c r="BG21">
        <f t="shared" ca="1" si="48"/>
        <v>2</v>
      </c>
      <c r="BH21">
        <f t="shared" ca="1" si="49"/>
        <v>8</v>
      </c>
      <c r="BI21" s="35" t="str">
        <f ca="1">IF(BH21=$BI$1,COUNTIF(BH$6:$BH21,$BI$1),"")</f>
        <v/>
      </c>
      <c r="BJ21" t="str">
        <f t="shared" ca="1" si="50"/>
        <v>x-2y</v>
      </c>
      <c r="BK21">
        <f t="shared" ca="1" si="51"/>
        <v>6</v>
      </c>
      <c r="BL21" t="str">
        <f t="shared" si="52"/>
        <v>-</v>
      </c>
      <c r="BM21" t="str">
        <f t="shared" ca="1" si="53"/>
        <v>-x-4y</v>
      </c>
      <c r="BN21">
        <f t="shared" ca="1" si="54"/>
        <v>2</v>
      </c>
      <c r="BO21">
        <f t="shared" ca="1" si="55"/>
        <v>6</v>
      </c>
      <c r="BP21">
        <f t="shared" ca="1" si="56"/>
        <v>2</v>
      </c>
      <c r="BQ21">
        <f t="shared" ca="1" si="57"/>
        <v>12</v>
      </c>
      <c r="BR21">
        <f t="shared" ca="1" si="58"/>
        <v>2</v>
      </c>
      <c r="BS21">
        <f t="shared" ca="1" si="59"/>
        <v>6</v>
      </c>
      <c r="BT21">
        <f t="shared" ca="1" si="60"/>
        <v>1</v>
      </c>
      <c r="BU21">
        <f t="shared" ca="1" si="61"/>
        <v>3</v>
      </c>
      <c r="BV21" t="str">
        <f t="shared" ca="1" si="62"/>
        <v>(x-2y)</v>
      </c>
      <c r="BW21" t="str">
        <f t="shared" ca="1" si="63"/>
        <v>3(-x-4y)</v>
      </c>
      <c r="BX21" t="str">
        <f t="shared" si="64"/>
        <v>-</v>
      </c>
      <c r="BY21">
        <f t="shared" ca="1" si="65"/>
        <v>1</v>
      </c>
      <c r="BZ21">
        <f t="shared" ca="1" si="66"/>
        <v>-2</v>
      </c>
      <c r="CA21">
        <f t="shared" ca="1" si="67"/>
        <v>3</v>
      </c>
      <c r="CB21">
        <f t="shared" ca="1" si="68"/>
        <v>12</v>
      </c>
      <c r="CC21" t="str">
        <f t="shared" ca="1" si="69"/>
        <v/>
      </c>
      <c r="CD21" t="str">
        <f t="shared" ca="1" si="70"/>
        <v>x -2y</v>
      </c>
      <c r="CE21" t="str">
        <f t="shared" ca="1" si="71"/>
        <v>+3</v>
      </c>
      <c r="CF21" t="str">
        <f t="shared" ca="1" si="72"/>
        <v>+3x +12y</v>
      </c>
      <c r="CG21" t="str">
        <f t="shared" ca="1" si="73"/>
        <v/>
      </c>
      <c r="CH21" t="str">
        <f t="shared" ca="1" si="74"/>
        <v>x</v>
      </c>
      <c r="CI21">
        <f t="shared" ca="1" si="75"/>
        <v>2</v>
      </c>
      <c r="CJ21" t="str">
        <f t="shared" ca="1" si="76"/>
        <v>+3x</v>
      </c>
      <c r="CK21">
        <f t="shared" ca="1" si="77"/>
        <v>3</v>
      </c>
      <c r="CL21" t="str">
        <f t="shared" ca="1" si="78"/>
        <v>+</v>
      </c>
      <c r="CM21" t="str">
        <f t="shared" ca="1" si="79"/>
        <v>+3x</v>
      </c>
      <c r="CN21">
        <f t="shared" ca="1" si="80"/>
        <v>-2</v>
      </c>
      <c r="CO21" t="str">
        <f t="shared" ca="1" si="81"/>
        <v>-2y</v>
      </c>
      <c r="CP21" t="str">
        <f t="shared" ca="1" si="82"/>
        <v>x+3x</v>
      </c>
      <c r="CQ21" t="str">
        <f t="shared" ca="1" si="83"/>
        <v>-2y+12y</v>
      </c>
      <c r="CR21">
        <f t="shared" ca="1" si="84"/>
        <v>4</v>
      </c>
      <c r="CS21">
        <f t="shared" ca="1" si="85"/>
        <v>4</v>
      </c>
      <c r="CT21" t="str">
        <f t="shared" ca="1" si="86"/>
        <v>4x</v>
      </c>
      <c r="CU21" t="str">
        <f t="shared" ca="1" si="87"/>
        <v>+10</v>
      </c>
      <c r="CV21" t="str">
        <f t="shared" ca="1" si="88"/>
        <v>4x+10y</v>
      </c>
      <c r="CW21">
        <f t="shared" ca="1" si="89"/>
        <v>6</v>
      </c>
      <c r="CX21">
        <f t="shared" ca="1" si="90"/>
        <v>4</v>
      </c>
      <c r="CY21">
        <f t="shared" ca="1" si="91"/>
        <v>10</v>
      </c>
      <c r="CZ21">
        <f t="shared" ca="1" si="92"/>
        <v>2</v>
      </c>
      <c r="DA21">
        <f t="shared" ca="1" si="93"/>
        <v>2</v>
      </c>
      <c r="DB21">
        <f t="shared" ca="1" si="94"/>
        <v>2</v>
      </c>
      <c r="DC21">
        <f t="shared" ca="1" si="95"/>
        <v>8</v>
      </c>
      <c r="DD21">
        <f t="shared" ca="1" si="96"/>
        <v>10</v>
      </c>
      <c r="DE21" t="str">
        <f t="shared" ca="1" si="97"/>
        <v>+</v>
      </c>
    </row>
    <row r="22" spans="1:109">
      <c r="A22" s="10">
        <f t="shared" si="98"/>
        <v>17</v>
      </c>
      <c r="B22" s="9">
        <f t="shared" ca="1" si="99"/>
        <v>2</v>
      </c>
      <c r="C22" s="9">
        <f t="shared" ca="1" si="99"/>
        <v>-3</v>
      </c>
      <c r="D22" s="9">
        <f t="shared" ca="1" si="99"/>
        <v>6</v>
      </c>
      <c r="E22" s="9">
        <f t="shared" ca="1" si="99"/>
        <v>3</v>
      </c>
      <c r="F22" s="9">
        <f t="shared" ca="1" si="99"/>
        <v>-3</v>
      </c>
      <c r="G22" s="9">
        <f t="shared" ca="1" si="99"/>
        <v>4</v>
      </c>
      <c r="H22" s="9">
        <f t="shared" ca="1" si="99"/>
        <v>2</v>
      </c>
      <c r="I22" s="9">
        <f t="shared" ca="1" si="99"/>
        <v>-3</v>
      </c>
      <c r="J22" s="15">
        <f t="shared" ca="1" si="99"/>
        <v>6</v>
      </c>
      <c r="K22" s="9">
        <f t="shared" ca="1" si="99"/>
        <v>3</v>
      </c>
      <c r="L22" s="19">
        <f t="shared" ca="1" si="99"/>
        <v>-3</v>
      </c>
      <c r="M22" s="9">
        <f t="shared" ca="1" si="99"/>
        <v>4</v>
      </c>
      <c r="N22" s="21">
        <f ca="1">IF(BA22=0,"",COUNTIF($BA$6:BA22,1))</f>
        <v>0</v>
      </c>
      <c r="O22" s="21" t="str">
        <f t="shared" ca="1" si="6"/>
        <v>2x-3y</v>
      </c>
      <c r="P22" s="21">
        <f t="shared" ca="1" si="7"/>
        <v>6</v>
      </c>
      <c r="Q22" s="21" t="s">
        <v>6</v>
      </c>
      <c r="R22" s="21" t="str">
        <f t="shared" ca="1" si="8"/>
        <v>3x-3y</v>
      </c>
      <c r="S22" s="21">
        <f t="shared" ca="1" si="9"/>
        <v>4</v>
      </c>
      <c r="T22" s="21">
        <f t="shared" ca="1" si="10"/>
        <v>6</v>
      </c>
      <c r="U22" s="21">
        <f t="shared" ca="1" si="11"/>
        <v>4</v>
      </c>
      <c r="V22" s="22">
        <f t="shared" ca="1" si="12"/>
        <v>24</v>
      </c>
      <c r="W22" s="22">
        <f t="shared" ca="1" si="13"/>
        <v>2</v>
      </c>
      <c r="X22" s="1">
        <f t="shared" ca="1" si="14"/>
        <v>12</v>
      </c>
      <c r="Y22">
        <f t="shared" ca="1" si="15"/>
        <v>2</v>
      </c>
      <c r="Z22">
        <f t="shared" ca="1" si="16"/>
        <v>3</v>
      </c>
      <c r="AA22" t="str">
        <f t="shared" ca="1" si="17"/>
        <v>2(2x-3y)</v>
      </c>
      <c r="AB22" t="str">
        <f t="shared" ca="1" si="18"/>
        <v>3(3x-3y)</v>
      </c>
      <c r="AC22" t="str">
        <f t="shared" si="19"/>
        <v>+</v>
      </c>
      <c r="AD22" s="23">
        <f t="shared" ca="1" si="20"/>
        <v>4</v>
      </c>
      <c r="AE22">
        <f t="shared" ca="1" si="21"/>
        <v>-6</v>
      </c>
      <c r="AF22">
        <f t="shared" ca="1" si="22"/>
        <v>9</v>
      </c>
      <c r="AG22">
        <f t="shared" ca="1" si="23"/>
        <v>-9</v>
      </c>
      <c r="AH22">
        <f t="shared" ca="1" si="24"/>
        <v>4</v>
      </c>
      <c r="AI22" t="str">
        <f t="shared" ca="1" si="25"/>
        <v>4x -6y</v>
      </c>
      <c r="AJ22" s="1" t="str">
        <f t="shared" ca="1" si="26"/>
        <v>+9</v>
      </c>
      <c r="AK22" t="str">
        <f t="shared" ca="1" si="27"/>
        <v>+9x -9y</v>
      </c>
      <c r="AL22" s="1">
        <f t="shared" ca="1" si="28"/>
        <v>4</v>
      </c>
      <c r="AM22" s="25" t="str">
        <f t="shared" ca="1" si="29"/>
        <v>4x</v>
      </c>
      <c r="AN22" s="58">
        <f ca="1">GCD(元２!P22,元２!S22)</f>
        <v>2</v>
      </c>
      <c r="AO22" s="31" t="str">
        <f t="shared" ca="1" si="30"/>
        <v xml:space="preserve">+9x </v>
      </c>
      <c r="AP22" s="16">
        <f t="shared" ca="1" si="31"/>
        <v>9</v>
      </c>
      <c r="AQ22" t="str">
        <f t="shared" ca="1" si="32"/>
        <v>+</v>
      </c>
      <c r="AR22" s="33" t="str">
        <f t="shared" ca="1" si="33"/>
        <v>+9x</v>
      </c>
      <c r="AS22" s="1">
        <f t="shared" ca="1" si="34"/>
        <v>-6</v>
      </c>
      <c r="AT22" s="1" t="str">
        <f t="shared" ca="1" si="35"/>
        <v>-6y</v>
      </c>
      <c r="AU22" s="25" t="str">
        <f t="shared" ca="1" si="36"/>
        <v>4x+9x</v>
      </c>
      <c r="AV22" s="25" t="str">
        <f t="shared" ca="1" si="37"/>
        <v>-6y-9y</v>
      </c>
      <c r="AW22">
        <f t="shared" ca="1" si="38"/>
        <v>13</v>
      </c>
      <c r="AX22">
        <f t="shared" ca="1" si="39"/>
        <v>13</v>
      </c>
      <c r="AY22" s="1" t="str">
        <f t="shared" ca="1" si="40"/>
        <v>13x</v>
      </c>
      <c r="AZ22" s="1">
        <f t="shared" ca="1" si="41"/>
        <v>-15</v>
      </c>
      <c r="BA22" s="1" t="str">
        <f t="shared" ca="1" si="42"/>
        <v>13x-15</v>
      </c>
      <c r="BB22" s="1">
        <f t="shared" ca="1" si="43"/>
        <v>12</v>
      </c>
      <c r="BC22" s="1">
        <f t="shared" ca="1" si="44"/>
        <v>13</v>
      </c>
      <c r="BD22" s="1">
        <f t="shared" ca="1" si="45"/>
        <v>15</v>
      </c>
      <c r="BE22">
        <f t="shared" ca="1" si="46"/>
        <v>1</v>
      </c>
      <c r="BF22">
        <f t="shared" ca="1" si="47"/>
        <v>1</v>
      </c>
      <c r="BG22">
        <f t="shared" ca="1" si="48"/>
        <v>3</v>
      </c>
      <c r="BH22">
        <f t="shared" ca="1" si="49"/>
        <v>7</v>
      </c>
      <c r="BI22" s="35" t="str">
        <f ca="1">IF(BH22=$BI$1,COUNTIF(BH$6:$BH22,$BI$1),"")</f>
        <v/>
      </c>
      <c r="BJ22" t="str">
        <f t="shared" ca="1" si="50"/>
        <v>2x-3y</v>
      </c>
      <c r="BK22">
        <f t="shared" ca="1" si="51"/>
        <v>6</v>
      </c>
      <c r="BL22" t="str">
        <f t="shared" si="52"/>
        <v>+</v>
      </c>
      <c r="BM22" t="str">
        <f t="shared" ca="1" si="53"/>
        <v>3x-3y</v>
      </c>
      <c r="BN22">
        <f t="shared" ca="1" si="54"/>
        <v>4</v>
      </c>
      <c r="BO22">
        <f t="shared" ca="1" si="55"/>
        <v>6</v>
      </c>
      <c r="BP22">
        <f t="shared" ca="1" si="56"/>
        <v>4</v>
      </c>
      <c r="BQ22">
        <f t="shared" ca="1" si="57"/>
        <v>24</v>
      </c>
      <c r="BR22">
        <f t="shared" ca="1" si="58"/>
        <v>2</v>
      </c>
      <c r="BS22">
        <f t="shared" ca="1" si="59"/>
        <v>12</v>
      </c>
      <c r="BT22">
        <f t="shared" ca="1" si="60"/>
        <v>2</v>
      </c>
      <c r="BU22">
        <f t="shared" ca="1" si="61"/>
        <v>3</v>
      </c>
      <c r="BV22" t="str">
        <f t="shared" ca="1" si="62"/>
        <v>2(2x-3y)</v>
      </c>
      <c r="BW22" t="str">
        <f t="shared" ca="1" si="63"/>
        <v>3(3x-3y)</v>
      </c>
      <c r="BX22" t="str">
        <f t="shared" si="64"/>
        <v>+</v>
      </c>
      <c r="BY22">
        <f t="shared" ca="1" si="65"/>
        <v>4</v>
      </c>
      <c r="BZ22">
        <f t="shared" ca="1" si="66"/>
        <v>-6</v>
      </c>
      <c r="CA22">
        <f t="shared" ca="1" si="67"/>
        <v>9</v>
      </c>
      <c r="CB22">
        <f t="shared" ca="1" si="68"/>
        <v>-9</v>
      </c>
      <c r="CC22">
        <f t="shared" ca="1" si="69"/>
        <v>4</v>
      </c>
      <c r="CD22" t="str">
        <f t="shared" ca="1" si="70"/>
        <v>4x -6y</v>
      </c>
      <c r="CE22" t="str">
        <f t="shared" ca="1" si="71"/>
        <v>+9</v>
      </c>
      <c r="CF22" t="str">
        <f t="shared" ca="1" si="72"/>
        <v>+9x -9y</v>
      </c>
      <c r="CG22">
        <f t="shared" ca="1" si="73"/>
        <v>4</v>
      </c>
      <c r="CH22" t="str">
        <f t="shared" ca="1" si="74"/>
        <v>4x</v>
      </c>
      <c r="CI22">
        <f t="shared" ca="1" si="75"/>
        <v>2</v>
      </c>
      <c r="CJ22" t="str">
        <f t="shared" ca="1" si="76"/>
        <v xml:space="preserve">+9x </v>
      </c>
      <c r="CK22">
        <f t="shared" ca="1" si="77"/>
        <v>9</v>
      </c>
      <c r="CL22" t="str">
        <f t="shared" ca="1" si="78"/>
        <v>+</v>
      </c>
      <c r="CM22" t="str">
        <f t="shared" ca="1" si="79"/>
        <v>+9x</v>
      </c>
      <c r="CN22">
        <f t="shared" ca="1" si="80"/>
        <v>-6</v>
      </c>
      <c r="CO22" t="str">
        <f t="shared" ca="1" si="81"/>
        <v>-6y</v>
      </c>
      <c r="CP22" t="str">
        <f t="shared" ca="1" si="82"/>
        <v>4x+9x</v>
      </c>
      <c r="CQ22" t="str">
        <f t="shared" ca="1" si="83"/>
        <v>-6y-9y</v>
      </c>
      <c r="CR22">
        <f t="shared" ca="1" si="84"/>
        <v>13</v>
      </c>
      <c r="CS22">
        <f t="shared" ca="1" si="85"/>
        <v>13</v>
      </c>
      <c r="CT22" t="str">
        <f t="shared" ca="1" si="86"/>
        <v>13x</v>
      </c>
      <c r="CU22">
        <f t="shared" ca="1" si="87"/>
        <v>-15</v>
      </c>
      <c r="CV22" t="str">
        <f t="shared" ca="1" si="88"/>
        <v>13x-15y</v>
      </c>
      <c r="CW22">
        <f t="shared" ca="1" si="89"/>
        <v>12</v>
      </c>
      <c r="CX22">
        <f t="shared" ca="1" si="90"/>
        <v>13</v>
      </c>
      <c r="CY22">
        <f t="shared" ca="1" si="91"/>
        <v>15</v>
      </c>
      <c r="CZ22">
        <f t="shared" ca="1" si="92"/>
        <v>1</v>
      </c>
      <c r="DA22">
        <f t="shared" ca="1" si="93"/>
        <v>1</v>
      </c>
      <c r="DB22">
        <f t="shared" ca="1" si="94"/>
        <v>3</v>
      </c>
      <c r="DC22">
        <f t="shared" ca="1" si="95"/>
        <v>7</v>
      </c>
      <c r="DD22">
        <f t="shared" ca="1" si="96"/>
        <v>-15</v>
      </c>
      <c r="DE22" t="str">
        <f t="shared" ca="1" si="97"/>
        <v>-</v>
      </c>
    </row>
    <row r="23" spans="1:109">
      <c r="A23" s="10">
        <f t="shared" si="98"/>
        <v>18</v>
      </c>
      <c r="B23" s="9">
        <f t="shared" ca="1" si="99"/>
        <v>1</v>
      </c>
      <c r="C23" s="9">
        <f t="shared" ca="1" si="99"/>
        <v>-3</v>
      </c>
      <c r="D23" s="9">
        <f t="shared" ca="1" si="99"/>
        <v>4</v>
      </c>
      <c r="E23" s="9">
        <f t="shared" ca="1" si="99"/>
        <v>-1</v>
      </c>
      <c r="F23" s="9">
        <f t="shared" ca="1" si="99"/>
        <v>-1</v>
      </c>
      <c r="G23" s="9">
        <f t="shared" ca="1" si="99"/>
        <v>6</v>
      </c>
      <c r="H23" s="9" t="str">
        <f t="shared" ca="1" si="99"/>
        <v/>
      </c>
      <c r="I23" s="9">
        <f t="shared" ca="1" si="99"/>
        <v>-3</v>
      </c>
      <c r="J23" s="15">
        <f t="shared" ca="1" si="99"/>
        <v>4</v>
      </c>
      <c r="K23" s="9" t="str">
        <f t="shared" ca="1" si="99"/>
        <v>-</v>
      </c>
      <c r="L23" s="19">
        <f t="shared" ca="1" si="99"/>
        <v>-1</v>
      </c>
      <c r="M23" s="9">
        <f t="shared" ca="1" si="99"/>
        <v>6</v>
      </c>
      <c r="N23" s="21">
        <f ca="1">IF(BA23=0,"",COUNTIF($BA$6:BA23,1))</f>
        <v>0</v>
      </c>
      <c r="O23" s="21" t="str">
        <f t="shared" ca="1" si="6"/>
        <v>x-3y</v>
      </c>
      <c r="P23" s="21">
        <f t="shared" ca="1" si="7"/>
        <v>4</v>
      </c>
      <c r="Q23" s="21" t="s">
        <v>33</v>
      </c>
      <c r="R23" s="21" t="str">
        <f t="shared" ca="1" si="8"/>
        <v>-x-y</v>
      </c>
      <c r="S23" s="21">
        <f t="shared" ca="1" si="9"/>
        <v>6</v>
      </c>
      <c r="T23" s="21">
        <f t="shared" ca="1" si="10"/>
        <v>4</v>
      </c>
      <c r="U23" s="21">
        <f t="shared" ca="1" si="11"/>
        <v>6</v>
      </c>
      <c r="V23" s="22">
        <f t="shared" ca="1" si="12"/>
        <v>24</v>
      </c>
      <c r="W23" s="22">
        <f t="shared" ca="1" si="13"/>
        <v>2</v>
      </c>
      <c r="X23" s="1">
        <f t="shared" ca="1" si="14"/>
        <v>12</v>
      </c>
      <c r="Y23">
        <f t="shared" ca="1" si="15"/>
        <v>3</v>
      </c>
      <c r="Z23">
        <f t="shared" ca="1" si="16"/>
        <v>2</v>
      </c>
      <c r="AA23" t="str">
        <f t="shared" ca="1" si="17"/>
        <v>3(x-3y)</v>
      </c>
      <c r="AB23" t="str">
        <f t="shared" ca="1" si="18"/>
        <v>2(-x-y)</v>
      </c>
      <c r="AC23" t="str">
        <f t="shared" si="19"/>
        <v>-</v>
      </c>
      <c r="AD23" s="23">
        <f t="shared" ca="1" si="20"/>
        <v>3</v>
      </c>
      <c r="AE23">
        <f t="shared" ca="1" si="21"/>
        <v>-9</v>
      </c>
      <c r="AF23">
        <f t="shared" ca="1" si="22"/>
        <v>2</v>
      </c>
      <c r="AG23">
        <f t="shared" ca="1" si="23"/>
        <v>2</v>
      </c>
      <c r="AH23">
        <f t="shared" ca="1" si="24"/>
        <v>3</v>
      </c>
      <c r="AI23" t="str">
        <f t="shared" ca="1" si="25"/>
        <v>3x -9y</v>
      </c>
      <c r="AJ23" s="1" t="str">
        <f t="shared" ca="1" si="26"/>
        <v>+2</v>
      </c>
      <c r="AK23" t="str">
        <f t="shared" ca="1" si="27"/>
        <v>+2x +2y</v>
      </c>
      <c r="AL23" s="1">
        <f t="shared" ca="1" si="28"/>
        <v>3</v>
      </c>
      <c r="AM23" s="25" t="str">
        <f t="shared" ca="1" si="29"/>
        <v>3x</v>
      </c>
      <c r="AN23" s="58">
        <f ca="1">GCD(元２!P23,元２!S23)</f>
        <v>2</v>
      </c>
      <c r="AO23" s="31" t="str">
        <f t="shared" ca="1" si="30"/>
        <v>+2x</v>
      </c>
      <c r="AP23" s="16">
        <f t="shared" ca="1" si="31"/>
        <v>2</v>
      </c>
      <c r="AQ23" t="str">
        <f t="shared" ca="1" si="32"/>
        <v>+</v>
      </c>
      <c r="AR23" s="33" t="str">
        <f t="shared" ca="1" si="33"/>
        <v>+2x</v>
      </c>
      <c r="AS23" s="1">
        <f t="shared" ca="1" si="34"/>
        <v>-9</v>
      </c>
      <c r="AT23" s="1" t="str">
        <f t="shared" ca="1" si="35"/>
        <v>-9y</v>
      </c>
      <c r="AU23" s="25" t="str">
        <f t="shared" ca="1" si="36"/>
        <v>3x+2x</v>
      </c>
      <c r="AV23" s="25" t="str">
        <f t="shared" ca="1" si="37"/>
        <v>-9y+2y</v>
      </c>
      <c r="AW23">
        <f t="shared" ca="1" si="38"/>
        <v>5</v>
      </c>
      <c r="AX23">
        <f t="shared" ca="1" si="39"/>
        <v>5</v>
      </c>
      <c r="AY23" s="1" t="str">
        <f t="shared" ca="1" si="40"/>
        <v>5x</v>
      </c>
      <c r="AZ23" s="1">
        <f t="shared" ca="1" si="41"/>
        <v>-7</v>
      </c>
      <c r="BA23" s="1" t="str">
        <f t="shared" ca="1" si="42"/>
        <v>5x-7</v>
      </c>
      <c r="BB23" s="1">
        <f t="shared" ca="1" si="43"/>
        <v>12</v>
      </c>
      <c r="BC23" s="1">
        <f t="shared" ca="1" si="44"/>
        <v>5</v>
      </c>
      <c r="BD23" s="1">
        <f t="shared" ca="1" si="45"/>
        <v>7</v>
      </c>
      <c r="BE23">
        <f t="shared" ca="1" si="46"/>
        <v>1</v>
      </c>
      <c r="BF23">
        <f t="shared" ca="1" si="47"/>
        <v>1</v>
      </c>
      <c r="BG23">
        <f t="shared" ca="1" si="48"/>
        <v>1</v>
      </c>
      <c r="BH23">
        <f t="shared" ca="1" si="49"/>
        <v>5</v>
      </c>
      <c r="BI23" s="35" t="str">
        <f ca="1">IF(BH23=$BI$1,COUNTIF(BH$6:$BH23,$BI$1),"")</f>
        <v/>
      </c>
      <c r="BJ23" t="str">
        <f t="shared" ca="1" si="50"/>
        <v>x-3y</v>
      </c>
      <c r="BK23">
        <f t="shared" ca="1" si="51"/>
        <v>4</v>
      </c>
      <c r="BL23" t="str">
        <f t="shared" si="52"/>
        <v>-</v>
      </c>
      <c r="BM23" t="str">
        <f t="shared" ca="1" si="53"/>
        <v>-x-y</v>
      </c>
      <c r="BN23">
        <f t="shared" ca="1" si="54"/>
        <v>6</v>
      </c>
      <c r="BO23">
        <f t="shared" ca="1" si="55"/>
        <v>4</v>
      </c>
      <c r="BP23">
        <f t="shared" ca="1" si="56"/>
        <v>6</v>
      </c>
      <c r="BQ23">
        <f t="shared" ca="1" si="57"/>
        <v>24</v>
      </c>
      <c r="BR23">
        <f t="shared" ca="1" si="58"/>
        <v>2</v>
      </c>
      <c r="BS23">
        <f t="shared" ca="1" si="59"/>
        <v>12</v>
      </c>
      <c r="BT23">
        <f t="shared" ca="1" si="60"/>
        <v>3</v>
      </c>
      <c r="BU23">
        <f t="shared" ca="1" si="61"/>
        <v>2</v>
      </c>
      <c r="BV23" t="str">
        <f t="shared" ca="1" si="62"/>
        <v>3(x-3y)</v>
      </c>
      <c r="BW23" t="str">
        <f t="shared" ca="1" si="63"/>
        <v>2(-x-y)</v>
      </c>
      <c r="BX23" t="str">
        <f t="shared" si="64"/>
        <v>-</v>
      </c>
      <c r="BY23">
        <f t="shared" ca="1" si="65"/>
        <v>3</v>
      </c>
      <c r="BZ23">
        <f t="shared" ca="1" si="66"/>
        <v>-9</v>
      </c>
      <c r="CA23">
        <f t="shared" ca="1" si="67"/>
        <v>2</v>
      </c>
      <c r="CB23">
        <f t="shared" ca="1" si="68"/>
        <v>2</v>
      </c>
      <c r="CC23">
        <f t="shared" ca="1" si="69"/>
        <v>3</v>
      </c>
      <c r="CD23" t="str">
        <f t="shared" ca="1" si="70"/>
        <v>3x -9y</v>
      </c>
      <c r="CE23" t="str">
        <f t="shared" ca="1" si="71"/>
        <v>+2</v>
      </c>
      <c r="CF23" t="str">
        <f t="shared" ca="1" si="72"/>
        <v>+2x +2y</v>
      </c>
      <c r="CG23">
        <f t="shared" ca="1" si="73"/>
        <v>3</v>
      </c>
      <c r="CH23" t="str">
        <f t="shared" ca="1" si="74"/>
        <v>3x</v>
      </c>
      <c r="CI23">
        <f t="shared" ca="1" si="75"/>
        <v>2</v>
      </c>
      <c r="CJ23" t="str">
        <f t="shared" ca="1" si="76"/>
        <v>+2x</v>
      </c>
      <c r="CK23">
        <f t="shared" ca="1" si="77"/>
        <v>2</v>
      </c>
      <c r="CL23" t="str">
        <f t="shared" ca="1" si="78"/>
        <v>+</v>
      </c>
      <c r="CM23" t="str">
        <f t="shared" ca="1" si="79"/>
        <v>+2x</v>
      </c>
      <c r="CN23">
        <f t="shared" ca="1" si="80"/>
        <v>-9</v>
      </c>
      <c r="CO23" t="str">
        <f t="shared" ca="1" si="81"/>
        <v>-9y</v>
      </c>
      <c r="CP23" t="str">
        <f t="shared" ca="1" si="82"/>
        <v>3x+2x</v>
      </c>
      <c r="CQ23" t="str">
        <f t="shared" ca="1" si="83"/>
        <v>-9y+2y</v>
      </c>
      <c r="CR23">
        <f t="shared" ca="1" si="84"/>
        <v>5</v>
      </c>
      <c r="CS23">
        <f t="shared" ca="1" si="85"/>
        <v>5</v>
      </c>
      <c r="CT23" t="str">
        <f t="shared" ca="1" si="86"/>
        <v>5x</v>
      </c>
      <c r="CU23">
        <f t="shared" ca="1" si="87"/>
        <v>-7</v>
      </c>
      <c r="CV23" t="str">
        <f t="shared" ca="1" si="88"/>
        <v>5x-7y</v>
      </c>
      <c r="CW23">
        <f t="shared" ca="1" si="89"/>
        <v>12</v>
      </c>
      <c r="CX23">
        <f t="shared" ca="1" si="90"/>
        <v>5</v>
      </c>
      <c r="CY23">
        <f t="shared" ca="1" si="91"/>
        <v>7</v>
      </c>
      <c r="CZ23">
        <f t="shared" ca="1" si="92"/>
        <v>1</v>
      </c>
      <c r="DA23">
        <f t="shared" ca="1" si="93"/>
        <v>1</v>
      </c>
      <c r="DB23">
        <f t="shared" ca="1" si="94"/>
        <v>1</v>
      </c>
      <c r="DC23">
        <f t="shared" ca="1" si="95"/>
        <v>5</v>
      </c>
      <c r="DD23">
        <f t="shared" ca="1" si="96"/>
        <v>-7</v>
      </c>
      <c r="DE23" t="str">
        <f t="shared" ca="1" si="97"/>
        <v>-</v>
      </c>
    </row>
    <row r="24" spans="1:109">
      <c r="A24" s="10">
        <f t="shared" si="98"/>
        <v>19</v>
      </c>
      <c r="B24" s="9">
        <f t="shared" ca="1" si="99"/>
        <v>1</v>
      </c>
      <c r="C24" s="9">
        <f t="shared" ca="1" si="99"/>
        <v>3</v>
      </c>
      <c r="D24" s="9">
        <f t="shared" ca="1" si="99"/>
        <v>5</v>
      </c>
      <c r="E24" s="9">
        <f t="shared" ca="1" si="99"/>
        <v>1</v>
      </c>
      <c r="F24" s="9">
        <f t="shared" ca="1" si="99"/>
        <v>-2</v>
      </c>
      <c r="G24" s="9">
        <f t="shared" ca="1" si="99"/>
        <v>5</v>
      </c>
      <c r="H24" s="9" t="str">
        <f t="shared" ca="1" si="99"/>
        <v/>
      </c>
      <c r="I24" s="9" t="str">
        <f t="shared" ca="1" si="99"/>
        <v>+3</v>
      </c>
      <c r="J24" s="15">
        <f t="shared" ca="1" si="99"/>
        <v>5</v>
      </c>
      <c r="K24" s="9" t="str">
        <f t="shared" ca="1" si="99"/>
        <v/>
      </c>
      <c r="L24" s="19">
        <f t="shared" ca="1" si="99"/>
        <v>-2</v>
      </c>
      <c r="M24" s="9">
        <f t="shared" ca="1" si="99"/>
        <v>5</v>
      </c>
      <c r="N24" s="21">
        <f ca="1">IF(BA24=0,"",COUNTIF($BA$6:BA24,1))</f>
        <v>0</v>
      </c>
      <c r="O24" s="21" t="str">
        <f t="shared" ca="1" si="6"/>
        <v>x+3y</v>
      </c>
      <c r="P24" s="21">
        <f t="shared" ca="1" si="7"/>
        <v>5</v>
      </c>
      <c r="Q24" s="21" t="s">
        <v>6</v>
      </c>
      <c r="R24" s="21" t="str">
        <f t="shared" ca="1" si="8"/>
        <v>x-2y</v>
      </c>
      <c r="S24" s="21">
        <f t="shared" ca="1" si="9"/>
        <v>5</v>
      </c>
      <c r="T24" s="21">
        <f t="shared" ca="1" si="10"/>
        <v>5</v>
      </c>
      <c r="U24" s="21">
        <f t="shared" ca="1" si="11"/>
        <v>5</v>
      </c>
      <c r="V24" s="22">
        <f t="shared" ca="1" si="12"/>
        <v>25</v>
      </c>
      <c r="W24" s="22">
        <f t="shared" ca="1" si="13"/>
        <v>1</v>
      </c>
      <c r="X24" s="1">
        <f t="shared" ca="1" si="14"/>
        <v>5</v>
      </c>
      <c r="Y24">
        <f t="shared" ca="1" si="15"/>
        <v>1</v>
      </c>
      <c r="Z24">
        <f t="shared" ca="1" si="16"/>
        <v>1</v>
      </c>
      <c r="AA24" t="str">
        <f t="shared" ca="1" si="17"/>
        <v>(x+3y)</v>
      </c>
      <c r="AB24" t="str">
        <f t="shared" ca="1" si="18"/>
        <v>(x-2y)</v>
      </c>
      <c r="AC24" t="str">
        <f t="shared" si="19"/>
        <v>+</v>
      </c>
      <c r="AD24" s="23">
        <f t="shared" ca="1" si="20"/>
        <v>1</v>
      </c>
      <c r="AE24">
        <f t="shared" ca="1" si="21"/>
        <v>3</v>
      </c>
      <c r="AF24">
        <f t="shared" ca="1" si="22"/>
        <v>1</v>
      </c>
      <c r="AG24">
        <f t="shared" ca="1" si="23"/>
        <v>-2</v>
      </c>
      <c r="AH24" t="str">
        <f t="shared" ca="1" si="24"/>
        <v/>
      </c>
      <c r="AI24" t="str">
        <f t="shared" ca="1" si="25"/>
        <v>x +3y</v>
      </c>
      <c r="AJ24" s="1" t="str">
        <f t="shared" ca="1" si="26"/>
        <v>+</v>
      </c>
      <c r="AK24" t="str">
        <f t="shared" ca="1" si="27"/>
        <v>+x -2y</v>
      </c>
      <c r="AL24" s="1" t="str">
        <f t="shared" ca="1" si="28"/>
        <v/>
      </c>
      <c r="AM24" s="25" t="str">
        <f t="shared" ca="1" si="29"/>
        <v>x</v>
      </c>
      <c r="AN24" s="58">
        <f ca="1">GCD(元２!P24,元２!S24)</f>
        <v>5</v>
      </c>
      <c r="AO24" s="31" t="str">
        <f t="shared" ca="1" si="30"/>
        <v xml:space="preserve">+x </v>
      </c>
      <c r="AP24" s="16">
        <f t="shared" ca="1" si="31"/>
        <v>1</v>
      </c>
      <c r="AQ24" t="str">
        <f t="shared" ca="1" si="32"/>
        <v>+</v>
      </c>
      <c r="AR24" s="33" t="str">
        <f t="shared" ca="1" si="33"/>
        <v>+x</v>
      </c>
      <c r="AS24" s="1">
        <f t="shared" ca="1" si="34"/>
        <v>3</v>
      </c>
      <c r="AT24" s="1" t="str">
        <f t="shared" ca="1" si="35"/>
        <v>+3y</v>
      </c>
      <c r="AU24" s="25" t="str">
        <f t="shared" ca="1" si="36"/>
        <v>x+x</v>
      </c>
      <c r="AV24" s="25" t="str">
        <f t="shared" ca="1" si="37"/>
        <v>+3y-2y</v>
      </c>
      <c r="AW24">
        <f t="shared" ca="1" si="38"/>
        <v>2</v>
      </c>
      <c r="AX24">
        <f t="shared" ca="1" si="39"/>
        <v>2</v>
      </c>
      <c r="AY24" s="1" t="str">
        <f t="shared" ca="1" si="40"/>
        <v>2x</v>
      </c>
      <c r="AZ24" s="1" t="str">
        <f t="shared" ca="1" si="41"/>
        <v>+1</v>
      </c>
      <c r="BA24" s="1" t="str">
        <f t="shared" ca="1" si="42"/>
        <v>2x+1</v>
      </c>
      <c r="BB24" s="1">
        <f t="shared" ca="1" si="43"/>
        <v>5</v>
      </c>
      <c r="BC24" s="1">
        <f t="shared" ca="1" si="44"/>
        <v>2</v>
      </c>
      <c r="BD24" s="1">
        <f t="shared" ca="1" si="45"/>
        <v>1</v>
      </c>
      <c r="BE24">
        <f t="shared" ca="1" si="46"/>
        <v>1</v>
      </c>
      <c r="BF24">
        <f t="shared" ca="1" si="47"/>
        <v>1</v>
      </c>
      <c r="BG24">
        <f t="shared" ca="1" si="48"/>
        <v>1</v>
      </c>
      <c r="BH24">
        <f t="shared" ca="1" si="49"/>
        <v>8</v>
      </c>
      <c r="BI24" s="35" t="str">
        <f ca="1">IF(BH24=$BI$1,COUNTIF(BH$6:$BH24,$BI$1),"")</f>
        <v/>
      </c>
      <c r="BJ24" t="str">
        <f t="shared" ca="1" si="50"/>
        <v>x+3y</v>
      </c>
      <c r="BK24">
        <f t="shared" ca="1" si="51"/>
        <v>5</v>
      </c>
      <c r="BL24" t="str">
        <f t="shared" si="52"/>
        <v>+</v>
      </c>
      <c r="BM24" t="str">
        <f t="shared" ca="1" si="53"/>
        <v>x-2y</v>
      </c>
      <c r="BN24">
        <f t="shared" ca="1" si="54"/>
        <v>5</v>
      </c>
      <c r="BO24">
        <f t="shared" ca="1" si="55"/>
        <v>5</v>
      </c>
      <c r="BP24">
        <f t="shared" ca="1" si="56"/>
        <v>5</v>
      </c>
      <c r="BQ24">
        <f t="shared" ca="1" si="57"/>
        <v>25</v>
      </c>
      <c r="BR24">
        <f t="shared" ca="1" si="58"/>
        <v>1</v>
      </c>
      <c r="BS24">
        <f t="shared" ca="1" si="59"/>
        <v>5</v>
      </c>
      <c r="BT24">
        <f t="shared" ca="1" si="60"/>
        <v>1</v>
      </c>
      <c r="BU24">
        <f t="shared" ca="1" si="61"/>
        <v>1</v>
      </c>
      <c r="BV24" t="str">
        <f t="shared" ca="1" si="62"/>
        <v>(x+3y)</v>
      </c>
      <c r="BW24" t="str">
        <f t="shared" ca="1" si="63"/>
        <v>(x-2y)</v>
      </c>
      <c r="BX24" t="str">
        <f t="shared" si="64"/>
        <v>+</v>
      </c>
      <c r="BY24">
        <f t="shared" ca="1" si="65"/>
        <v>1</v>
      </c>
      <c r="BZ24">
        <f t="shared" ca="1" si="66"/>
        <v>3</v>
      </c>
      <c r="CA24">
        <f t="shared" ca="1" si="67"/>
        <v>1</v>
      </c>
      <c r="CB24">
        <f t="shared" ca="1" si="68"/>
        <v>-2</v>
      </c>
      <c r="CC24" t="str">
        <f t="shared" ca="1" si="69"/>
        <v/>
      </c>
      <c r="CD24" t="str">
        <f t="shared" ca="1" si="70"/>
        <v>x +3y</v>
      </c>
      <c r="CE24" t="str">
        <f t="shared" ca="1" si="71"/>
        <v>+</v>
      </c>
      <c r="CF24" t="str">
        <f t="shared" ca="1" si="72"/>
        <v>+x -2y</v>
      </c>
      <c r="CG24" t="str">
        <f t="shared" ca="1" si="73"/>
        <v/>
      </c>
      <c r="CH24" t="str">
        <f t="shared" ca="1" si="74"/>
        <v>x</v>
      </c>
      <c r="CI24">
        <f t="shared" ca="1" si="75"/>
        <v>5</v>
      </c>
      <c r="CJ24" t="str">
        <f t="shared" ca="1" si="76"/>
        <v xml:space="preserve">+x </v>
      </c>
      <c r="CK24">
        <f t="shared" ca="1" si="77"/>
        <v>1</v>
      </c>
      <c r="CL24" t="str">
        <f t="shared" ca="1" si="78"/>
        <v>+</v>
      </c>
      <c r="CM24" t="str">
        <f t="shared" ca="1" si="79"/>
        <v>+x</v>
      </c>
      <c r="CN24">
        <f t="shared" ca="1" si="80"/>
        <v>3</v>
      </c>
      <c r="CO24" t="str">
        <f t="shared" ca="1" si="81"/>
        <v>+3y</v>
      </c>
      <c r="CP24" t="str">
        <f t="shared" ca="1" si="82"/>
        <v>x+x</v>
      </c>
      <c r="CQ24" t="str">
        <f t="shared" ca="1" si="83"/>
        <v>+3y-2y</v>
      </c>
      <c r="CR24">
        <f t="shared" ca="1" si="84"/>
        <v>2</v>
      </c>
      <c r="CS24">
        <f t="shared" ca="1" si="85"/>
        <v>2</v>
      </c>
      <c r="CT24" t="str">
        <f t="shared" ca="1" si="86"/>
        <v>2x</v>
      </c>
      <c r="CU24" t="str">
        <f t="shared" ca="1" si="87"/>
        <v>+1</v>
      </c>
      <c r="CV24" t="str">
        <f t="shared" ca="1" si="88"/>
        <v>2x+y</v>
      </c>
      <c r="CW24">
        <f t="shared" ca="1" si="89"/>
        <v>5</v>
      </c>
      <c r="CX24">
        <f t="shared" ca="1" si="90"/>
        <v>2</v>
      </c>
      <c r="CY24">
        <f t="shared" ca="1" si="91"/>
        <v>1</v>
      </c>
      <c r="CZ24">
        <f t="shared" ca="1" si="92"/>
        <v>1</v>
      </c>
      <c r="DA24">
        <f t="shared" ca="1" si="93"/>
        <v>1</v>
      </c>
      <c r="DB24">
        <f t="shared" ca="1" si="94"/>
        <v>1</v>
      </c>
      <c r="DC24">
        <f t="shared" ca="1" si="95"/>
        <v>8</v>
      </c>
      <c r="DD24">
        <f t="shared" ca="1" si="96"/>
        <v>1</v>
      </c>
      <c r="DE24" t="str">
        <f t="shared" ca="1" si="97"/>
        <v>+</v>
      </c>
    </row>
    <row r="25" spans="1:109">
      <c r="A25" s="10">
        <f t="shared" si="98"/>
        <v>20</v>
      </c>
      <c r="B25" s="9">
        <f t="shared" ca="1" si="99"/>
        <v>-2</v>
      </c>
      <c r="C25" s="9">
        <f t="shared" ca="1" si="99"/>
        <v>-3</v>
      </c>
      <c r="D25" s="9">
        <f t="shared" ca="1" si="99"/>
        <v>2</v>
      </c>
      <c r="E25" s="9">
        <f t="shared" ca="1" si="99"/>
        <v>-2</v>
      </c>
      <c r="F25" s="9">
        <f t="shared" ca="1" si="99"/>
        <v>1</v>
      </c>
      <c r="G25" s="9">
        <f t="shared" ca="1" si="99"/>
        <v>5</v>
      </c>
      <c r="H25" s="9">
        <f t="shared" ca="1" si="99"/>
        <v>-2</v>
      </c>
      <c r="I25" s="9">
        <f t="shared" ca="1" si="99"/>
        <v>-3</v>
      </c>
      <c r="J25" s="15">
        <f t="shared" ca="1" si="99"/>
        <v>2</v>
      </c>
      <c r="K25" s="9">
        <f t="shared" ca="1" si="99"/>
        <v>-2</v>
      </c>
      <c r="L25" s="19" t="str">
        <f t="shared" ca="1" si="99"/>
        <v>+1</v>
      </c>
      <c r="M25" s="9">
        <f t="shared" ca="1" si="99"/>
        <v>5</v>
      </c>
      <c r="N25" s="21">
        <f ca="1">IF(BA25=0,"",COUNTIF($BA$6:BA25,1))</f>
        <v>0</v>
      </c>
      <c r="O25" s="21" t="str">
        <f t="shared" ca="1" si="6"/>
        <v>-2x-3y</v>
      </c>
      <c r="P25" s="21">
        <f t="shared" ca="1" si="7"/>
        <v>2</v>
      </c>
      <c r="Q25" s="21" t="s">
        <v>33</v>
      </c>
      <c r="R25" s="21" t="str">
        <f t="shared" ca="1" si="8"/>
        <v>-2x+y</v>
      </c>
      <c r="S25" s="21">
        <f t="shared" ca="1" si="9"/>
        <v>5</v>
      </c>
      <c r="T25" s="21">
        <f t="shared" ca="1" si="10"/>
        <v>2</v>
      </c>
      <c r="U25" s="21">
        <f t="shared" ca="1" si="11"/>
        <v>5</v>
      </c>
      <c r="V25" s="22">
        <f t="shared" ca="1" si="12"/>
        <v>10</v>
      </c>
      <c r="W25" s="22">
        <f t="shared" ca="1" si="13"/>
        <v>0</v>
      </c>
      <c r="X25" s="1">
        <f t="shared" ca="1" si="14"/>
        <v>10</v>
      </c>
      <c r="Y25">
        <f t="shared" ca="1" si="15"/>
        <v>5</v>
      </c>
      <c r="Z25">
        <f t="shared" ca="1" si="16"/>
        <v>2</v>
      </c>
      <c r="AA25" t="str">
        <f t="shared" ca="1" si="17"/>
        <v>5(-2x-3y)</v>
      </c>
      <c r="AB25" t="str">
        <f t="shared" ca="1" si="18"/>
        <v>2(-2x+y)</v>
      </c>
      <c r="AC25" t="str">
        <f t="shared" si="19"/>
        <v>-</v>
      </c>
      <c r="AD25" s="23">
        <f t="shared" ca="1" si="20"/>
        <v>-10</v>
      </c>
      <c r="AE25">
        <f t="shared" ca="1" si="21"/>
        <v>-15</v>
      </c>
      <c r="AF25">
        <f t="shared" ca="1" si="22"/>
        <v>4</v>
      </c>
      <c r="AG25">
        <f t="shared" ca="1" si="23"/>
        <v>-2</v>
      </c>
      <c r="AH25">
        <f t="shared" ca="1" si="24"/>
        <v>-10</v>
      </c>
      <c r="AI25" t="str">
        <f t="shared" ca="1" si="25"/>
        <v>-10x -15y</v>
      </c>
      <c r="AJ25" s="1" t="str">
        <f t="shared" ca="1" si="26"/>
        <v>+4</v>
      </c>
      <c r="AK25" t="str">
        <f t="shared" ca="1" si="27"/>
        <v>+4x -2y</v>
      </c>
      <c r="AL25" s="1">
        <f t="shared" ca="1" si="28"/>
        <v>-10</v>
      </c>
      <c r="AM25" s="25" t="str">
        <f t="shared" ca="1" si="29"/>
        <v>-10x</v>
      </c>
      <c r="AN25" s="58">
        <f ca="1">GCD(元２!P25,元２!S25)</f>
        <v>1</v>
      </c>
      <c r="AO25" s="31" t="str">
        <f t="shared" ca="1" si="30"/>
        <v xml:space="preserve">+4x </v>
      </c>
      <c r="AP25" s="16">
        <f t="shared" ca="1" si="31"/>
        <v>4</v>
      </c>
      <c r="AQ25" t="str">
        <f t="shared" ca="1" si="32"/>
        <v>+</v>
      </c>
      <c r="AR25" s="33" t="str">
        <f t="shared" ca="1" si="33"/>
        <v>+4x</v>
      </c>
      <c r="AS25" s="1">
        <f t="shared" ca="1" si="34"/>
        <v>-15</v>
      </c>
      <c r="AT25" s="1" t="str">
        <f t="shared" ca="1" si="35"/>
        <v>-15y</v>
      </c>
      <c r="AU25" s="25" t="str">
        <f t="shared" ca="1" si="36"/>
        <v>-10x+4x</v>
      </c>
      <c r="AV25" s="25" t="str">
        <f t="shared" ca="1" si="37"/>
        <v>-15y-2y</v>
      </c>
      <c r="AW25">
        <f t="shared" ca="1" si="38"/>
        <v>-6</v>
      </c>
      <c r="AX25">
        <f t="shared" ca="1" si="39"/>
        <v>-6</v>
      </c>
      <c r="AY25" s="1" t="str">
        <f t="shared" ca="1" si="40"/>
        <v>-6x</v>
      </c>
      <c r="AZ25" s="1">
        <f t="shared" ca="1" si="41"/>
        <v>-17</v>
      </c>
      <c r="BA25" s="1" t="str">
        <f t="shared" ca="1" si="42"/>
        <v>-6x-17</v>
      </c>
      <c r="BB25" s="1">
        <f t="shared" ca="1" si="43"/>
        <v>10</v>
      </c>
      <c r="BC25" s="1">
        <f t="shared" ca="1" si="44"/>
        <v>6</v>
      </c>
      <c r="BD25" s="1">
        <f t="shared" ca="1" si="45"/>
        <v>17</v>
      </c>
      <c r="BE25">
        <f t="shared" ca="1" si="46"/>
        <v>1</v>
      </c>
      <c r="BF25">
        <f t="shared" ca="1" si="47"/>
        <v>2</v>
      </c>
      <c r="BG25">
        <f t="shared" ca="1" si="48"/>
        <v>1</v>
      </c>
      <c r="BH25">
        <f t="shared" ca="1" si="49"/>
        <v>5</v>
      </c>
      <c r="BI25" s="35" t="str">
        <f ca="1">IF(BH25=$BI$1,COUNTIF(BH$6:$BH25,$BI$1),"")</f>
        <v/>
      </c>
      <c r="BJ25" t="str">
        <f t="shared" ca="1" si="50"/>
        <v>-2x-3y</v>
      </c>
      <c r="BK25">
        <f t="shared" ca="1" si="51"/>
        <v>2</v>
      </c>
      <c r="BL25" t="str">
        <f t="shared" si="52"/>
        <v>-</v>
      </c>
      <c r="BM25" t="str">
        <f t="shared" ca="1" si="53"/>
        <v>-2x+y</v>
      </c>
      <c r="BN25">
        <f t="shared" ca="1" si="54"/>
        <v>5</v>
      </c>
      <c r="BO25">
        <f t="shared" ca="1" si="55"/>
        <v>2</v>
      </c>
      <c r="BP25">
        <f t="shared" ca="1" si="56"/>
        <v>5</v>
      </c>
      <c r="BQ25">
        <f t="shared" ca="1" si="57"/>
        <v>10</v>
      </c>
      <c r="BR25">
        <f t="shared" ca="1" si="58"/>
        <v>0</v>
      </c>
      <c r="BS25">
        <f t="shared" ca="1" si="59"/>
        <v>10</v>
      </c>
      <c r="BT25">
        <f t="shared" ca="1" si="60"/>
        <v>5</v>
      </c>
      <c r="BU25">
        <f t="shared" ca="1" si="61"/>
        <v>2</v>
      </c>
      <c r="BV25" t="str">
        <f t="shared" ca="1" si="62"/>
        <v>5(-2x-3y)</v>
      </c>
      <c r="BW25" t="str">
        <f t="shared" ca="1" si="63"/>
        <v>2(-2x+y)</v>
      </c>
      <c r="BX25" t="str">
        <f t="shared" si="64"/>
        <v>-</v>
      </c>
      <c r="BY25">
        <f t="shared" ca="1" si="65"/>
        <v>-10</v>
      </c>
      <c r="BZ25">
        <f t="shared" ca="1" si="66"/>
        <v>-15</v>
      </c>
      <c r="CA25">
        <f t="shared" ca="1" si="67"/>
        <v>4</v>
      </c>
      <c r="CB25">
        <f t="shared" ca="1" si="68"/>
        <v>-2</v>
      </c>
      <c r="CC25">
        <f t="shared" ca="1" si="69"/>
        <v>-10</v>
      </c>
      <c r="CD25" t="str">
        <f t="shared" ca="1" si="70"/>
        <v>-10x -15y</v>
      </c>
      <c r="CE25" t="str">
        <f t="shared" ca="1" si="71"/>
        <v>+4</v>
      </c>
      <c r="CF25" t="str">
        <f t="shared" ca="1" si="72"/>
        <v>+4x -2y</v>
      </c>
      <c r="CG25">
        <f t="shared" ca="1" si="73"/>
        <v>-10</v>
      </c>
      <c r="CH25" t="str">
        <f t="shared" ca="1" si="74"/>
        <v>-10x</v>
      </c>
      <c r="CI25">
        <f t="shared" ca="1" si="75"/>
        <v>1</v>
      </c>
      <c r="CJ25" t="str">
        <f t="shared" ca="1" si="76"/>
        <v xml:space="preserve">+4x </v>
      </c>
      <c r="CK25">
        <f t="shared" ca="1" si="77"/>
        <v>4</v>
      </c>
      <c r="CL25" t="str">
        <f t="shared" ca="1" si="78"/>
        <v>+</v>
      </c>
      <c r="CM25" t="str">
        <f t="shared" ca="1" si="79"/>
        <v>+4x</v>
      </c>
      <c r="CN25">
        <f t="shared" ca="1" si="80"/>
        <v>-15</v>
      </c>
      <c r="CO25" t="str">
        <f t="shared" ca="1" si="81"/>
        <v>-15y</v>
      </c>
      <c r="CP25" t="str">
        <f t="shared" ca="1" si="82"/>
        <v>-10x+4x</v>
      </c>
      <c r="CQ25" t="str">
        <f t="shared" ca="1" si="83"/>
        <v>-15y-2y</v>
      </c>
      <c r="CR25">
        <f t="shared" ca="1" si="84"/>
        <v>-6</v>
      </c>
      <c r="CS25">
        <f t="shared" ca="1" si="85"/>
        <v>-6</v>
      </c>
      <c r="CT25" t="str">
        <f t="shared" ca="1" si="86"/>
        <v>-6x</v>
      </c>
      <c r="CU25">
        <f t="shared" ca="1" si="87"/>
        <v>-17</v>
      </c>
      <c r="CV25" t="str">
        <f t="shared" ca="1" si="88"/>
        <v>-6x-17y</v>
      </c>
      <c r="CW25">
        <f t="shared" ca="1" si="89"/>
        <v>10</v>
      </c>
      <c r="CX25">
        <f t="shared" ca="1" si="90"/>
        <v>6</v>
      </c>
      <c r="CY25">
        <f t="shared" ca="1" si="91"/>
        <v>17</v>
      </c>
      <c r="CZ25">
        <f t="shared" ca="1" si="92"/>
        <v>1</v>
      </c>
      <c r="DA25">
        <f t="shared" ca="1" si="93"/>
        <v>2</v>
      </c>
      <c r="DB25">
        <f t="shared" ca="1" si="94"/>
        <v>1</v>
      </c>
      <c r="DC25">
        <f t="shared" ca="1" si="95"/>
        <v>5</v>
      </c>
      <c r="DD25">
        <f t="shared" ca="1" si="96"/>
        <v>-17</v>
      </c>
      <c r="DE25" t="str">
        <f t="shared" ca="1" si="97"/>
        <v>-</v>
      </c>
    </row>
    <row r="26" spans="1:109">
      <c r="A26" s="10">
        <f t="shared" si="98"/>
        <v>21</v>
      </c>
      <c r="B26" s="9">
        <f t="shared" ref="B26:M41" ca="1" si="100">VLOOKUP($A26,方,B$4,FALSE)</f>
        <v>2</v>
      </c>
      <c r="C26" s="9">
        <f t="shared" ca="1" si="100"/>
        <v>-1</v>
      </c>
      <c r="D26" s="9">
        <f t="shared" ca="1" si="100"/>
        <v>4</v>
      </c>
      <c r="E26" s="9">
        <f t="shared" ca="1" si="100"/>
        <v>1</v>
      </c>
      <c r="F26" s="9">
        <f t="shared" ca="1" si="100"/>
        <v>3</v>
      </c>
      <c r="G26" s="9">
        <f t="shared" ca="1" si="100"/>
        <v>6</v>
      </c>
      <c r="H26" s="9">
        <f t="shared" ca="1" si="100"/>
        <v>2</v>
      </c>
      <c r="I26" s="9">
        <f t="shared" ca="1" si="100"/>
        <v>-1</v>
      </c>
      <c r="J26" s="15">
        <f t="shared" ca="1" si="100"/>
        <v>4</v>
      </c>
      <c r="K26" s="9" t="str">
        <f t="shared" ca="1" si="100"/>
        <v/>
      </c>
      <c r="L26" s="19" t="str">
        <f t="shared" ca="1" si="100"/>
        <v>+3</v>
      </c>
      <c r="M26" s="9">
        <f t="shared" ca="1" si="100"/>
        <v>6</v>
      </c>
      <c r="N26" s="21">
        <f ca="1">IF(BA26=0,"",COUNTIF($BA$6:BA26,1))</f>
        <v>0</v>
      </c>
      <c r="O26" s="21" t="str">
        <f t="shared" ca="1" si="6"/>
        <v>2x-y</v>
      </c>
      <c r="P26" s="21">
        <f t="shared" ca="1" si="7"/>
        <v>4</v>
      </c>
      <c r="Q26" s="21" t="s">
        <v>6</v>
      </c>
      <c r="R26" s="21" t="str">
        <f t="shared" ca="1" si="8"/>
        <v>x+3y</v>
      </c>
      <c r="S26" s="21">
        <f t="shared" ca="1" si="9"/>
        <v>6</v>
      </c>
      <c r="T26" s="21">
        <f t="shared" ca="1" si="10"/>
        <v>4</v>
      </c>
      <c r="U26" s="21">
        <f t="shared" ca="1" si="11"/>
        <v>6</v>
      </c>
      <c r="V26" s="22">
        <f t="shared" ca="1" si="12"/>
        <v>24</v>
      </c>
      <c r="W26" s="22">
        <f t="shared" ca="1" si="13"/>
        <v>2</v>
      </c>
      <c r="X26" s="1">
        <f t="shared" ca="1" si="14"/>
        <v>12</v>
      </c>
      <c r="Y26">
        <f t="shared" ca="1" si="15"/>
        <v>3</v>
      </c>
      <c r="Z26">
        <f t="shared" ca="1" si="16"/>
        <v>2</v>
      </c>
      <c r="AA26" t="str">
        <f t="shared" ca="1" si="17"/>
        <v>3(2x-y)</v>
      </c>
      <c r="AB26" t="str">
        <f t="shared" ca="1" si="18"/>
        <v>2(x+3y)</v>
      </c>
      <c r="AC26" t="str">
        <f t="shared" si="19"/>
        <v>+</v>
      </c>
      <c r="AD26" s="23">
        <f t="shared" ca="1" si="20"/>
        <v>6</v>
      </c>
      <c r="AE26">
        <f t="shared" ca="1" si="21"/>
        <v>-3</v>
      </c>
      <c r="AF26">
        <f t="shared" ca="1" si="22"/>
        <v>2</v>
      </c>
      <c r="AG26">
        <f t="shared" ca="1" si="23"/>
        <v>6</v>
      </c>
      <c r="AH26">
        <f t="shared" ca="1" si="24"/>
        <v>6</v>
      </c>
      <c r="AI26" t="str">
        <f t="shared" ca="1" si="25"/>
        <v>6x -3y</v>
      </c>
      <c r="AJ26" s="1" t="str">
        <f t="shared" ca="1" si="26"/>
        <v>+2</v>
      </c>
      <c r="AK26" t="str">
        <f t="shared" ca="1" si="27"/>
        <v>+2x +6y</v>
      </c>
      <c r="AL26" s="1">
        <f t="shared" ca="1" si="28"/>
        <v>6</v>
      </c>
      <c r="AM26" s="25" t="str">
        <f t="shared" ca="1" si="29"/>
        <v>6x</v>
      </c>
      <c r="AN26" s="58">
        <f ca="1">GCD(元２!P26,元２!S26)</f>
        <v>2</v>
      </c>
      <c r="AO26" s="31" t="str">
        <f t="shared" ca="1" si="30"/>
        <v>+2x</v>
      </c>
      <c r="AP26" s="16">
        <f t="shared" ca="1" si="31"/>
        <v>2</v>
      </c>
      <c r="AQ26" t="str">
        <f t="shared" ca="1" si="32"/>
        <v>+</v>
      </c>
      <c r="AR26" s="33" t="str">
        <f t="shared" ca="1" si="33"/>
        <v>+2x</v>
      </c>
      <c r="AS26" s="1">
        <f t="shared" ca="1" si="34"/>
        <v>-3</v>
      </c>
      <c r="AT26" s="1" t="str">
        <f t="shared" ca="1" si="35"/>
        <v>-3y</v>
      </c>
      <c r="AU26" s="25" t="str">
        <f t="shared" ca="1" si="36"/>
        <v>6x+2x</v>
      </c>
      <c r="AV26" s="25" t="str">
        <f t="shared" ca="1" si="37"/>
        <v>-3y+6y</v>
      </c>
      <c r="AW26">
        <f t="shared" ca="1" si="38"/>
        <v>8</v>
      </c>
      <c r="AX26">
        <f t="shared" ca="1" si="39"/>
        <v>8</v>
      </c>
      <c r="AY26" s="1" t="str">
        <f t="shared" ca="1" si="40"/>
        <v>8x</v>
      </c>
      <c r="AZ26" s="1" t="str">
        <f t="shared" ca="1" si="41"/>
        <v>+3</v>
      </c>
      <c r="BA26" s="1" t="str">
        <f t="shared" ca="1" si="42"/>
        <v>8x+3</v>
      </c>
      <c r="BB26" s="1">
        <f t="shared" ca="1" si="43"/>
        <v>12</v>
      </c>
      <c r="BC26" s="1">
        <f t="shared" ca="1" si="44"/>
        <v>8</v>
      </c>
      <c r="BD26" s="1">
        <f t="shared" ca="1" si="45"/>
        <v>3</v>
      </c>
      <c r="BE26">
        <f t="shared" ca="1" si="46"/>
        <v>1</v>
      </c>
      <c r="BF26">
        <f t="shared" ca="1" si="47"/>
        <v>4</v>
      </c>
      <c r="BG26">
        <f t="shared" ca="1" si="48"/>
        <v>3</v>
      </c>
      <c r="BH26">
        <f t="shared" ca="1" si="49"/>
        <v>10</v>
      </c>
      <c r="BI26" s="35" t="str">
        <f ca="1">IF(BH26=$BI$1,COUNTIF(BH$6:$BH26,$BI$1),"")</f>
        <v/>
      </c>
      <c r="BJ26" t="str">
        <f t="shared" ca="1" si="50"/>
        <v>2x-y</v>
      </c>
      <c r="BK26">
        <f t="shared" ca="1" si="51"/>
        <v>4</v>
      </c>
      <c r="BL26" t="str">
        <f t="shared" si="52"/>
        <v>+</v>
      </c>
      <c r="BM26" t="str">
        <f t="shared" ca="1" si="53"/>
        <v>x+3y</v>
      </c>
      <c r="BN26">
        <f t="shared" ca="1" si="54"/>
        <v>6</v>
      </c>
      <c r="BO26">
        <f t="shared" ca="1" si="55"/>
        <v>4</v>
      </c>
      <c r="BP26">
        <f t="shared" ca="1" si="56"/>
        <v>6</v>
      </c>
      <c r="BQ26">
        <f t="shared" ca="1" si="57"/>
        <v>24</v>
      </c>
      <c r="BR26">
        <f t="shared" ca="1" si="58"/>
        <v>2</v>
      </c>
      <c r="BS26">
        <f t="shared" ca="1" si="59"/>
        <v>12</v>
      </c>
      <c r="BT26">
        <f t="shared" ca="1" si="60"/>
        <v>3</v>
      </c>
      <c r="BU26">
        <f t="shared" ca="1" si="61"/>
        <v>2</v>
      </c>
      <c r="BV26" t="str">
        <f t="shared" ca="1" si="62"/>
        <v>3(2x-y)</v>
      </c>
      <c r="BW26" t="str">
        <f t="shared" ca="1" si="63"/>
        <v>2(x+3y)</v>
      </c>
      <c r="BX26" t="str">
        <f t="shared" si="64"/>
        <v>+</v>
      </c>
      <c r="BY26">
        <f t="shared" ca="1" si="65"/>
        <v>6</v>
      </c>
      <c r="BZ26">
        <f t="shared" ca="1" si="66"/>
        <v>-3</v>
      </c>
      <c r="CA26">
        <f t="shared" ca="1" si="67"/>
        <v>2</v>
      </c>
      <c r="CB26">
        <f t="shared" ca="1" si="68"/>
        <v>6</v>
      </c>
      <c r="CC26">
        <f t="shared" ca="1" si="69"/>
        <v>6</v>
      </c>
      <c r="CD26" t="str">
        <f t="shared" ca="1" si="70"/>
        <v>6x -3y</v>
      </c>
      <c r="CE26" t="str">
        <f t="shared" ca="1" si="71"/>
        <v>+2</v>
      </c>
      <c r="CF26" t="str">
        <f t="shared" ca="1" si="72"/>
        <v>+2x +6y</v>
      </c>
      <c r="CG26">
        <f t="shared" ca="1" si="73"/>
        <v>6</v>
      </c>
      <c r="CH26" t="str">
        <f t="shared" ca="1" si="74"/>
        <v>6x</v>
      </c>
      <c r="CI26">
        <f t="shared" ca="1" si="75"/>
        <v>2</v>
      </c>
      <c r="CJ26" t="str">
        <f t="shared" ca="1" si="76"/>
        <v>+2x</v>
      </c>
      <c r="CK26">
        <f t="shared" ca="1" si="77"/>
        <v>2</v>
      </c>
      <c r="CL26" t="str">
        <f t="shared" ca="1" si="78"/>
        <v>+</v>
      </c>
      <c r="CM26" t="str">
        <f t="shared" ca="1" si="79"/>
        <v>+2x</v>
      </c>
      <c r="CN26">
        <f t="shared" ca="1" si="80"/>
        <v>-3</v>
      </c>
      <c r="CO26" t="str">
        <f t="shared" ca="1" si="81"/>
        <v>-3y</v>
      </c>
      <c r="CP26" t="str">
        <f t="shared" ca="1" si="82"/>
        <v>6x+2x</v>
      </c>
      <c r="CQ26" t="str">
        <f t="shared" ca="1" si="83"/>
        <v>-3y+6y</v>
      </c>
      <c r="CR26">
        <f t="shared" ca="1" si="84"/>
        <v>8</v>
      </c>
      <c r="CS26">
        <f t="shared" ca="1" si="85"/>
        <v>8</v>
      </c>
      <c r="CT26" t="str">
        <f t="shared" ca="1" si="86"/>
        <v>8x</v>
      </c>
      <c r="CU26" t="str">
        <f t="shared" ca="1" si="87"/>
        <v>+3</v>
      </c>
      <c r="CV26" t="str">
        <f t="shared" ca="1" si="88"/>
        <v>8x+3y</v>
      </c>
      <c r="CW26">
        <f t="shared" ca="1" si="89"/>
        <v>12</v>
      </c>
      <c r="CX26">
        <f t="shared" ca="1" si="90"/>
        <v>8</v>
      </c>
      <c r="CY26">
        <f t="shared" ca="1" si="91"/>
        <v>3</v>
      </c>
      <c r="CZ26">
        <f t="shared" ca="1" si="92"/>
        <v>1</v>
      </c>
      <c r="DA26">
        <f t="shared" ca="1" si="93"/>
        <v>4</v>
      </c>
      <c r="DB26">
        <f t="shared" ca="1" si="94"/>
        <v>3</v>
      </c>
      <c r="DC26">
        <f t="shared" ca="1" si="95"/>
        <v>10</v>
      </c>
      <c r="DD26">
        <f t="shared" ca="1" si="96"/>
        <v>3</v>
      </c>
      <c r="DE26" t="str">
        <f t="shared" ca="1" si="97"/>
        <v>+</v>
      </c>
    </row>
    <row r="27" spans="1:109">
      <c r="A27" s="10">
        <f t="shared" si="98"/>
        <v>22</v>
      </c>
      <c r="B27" s="9">
        <f t="shared" ca="1" si="100"/>
        <v>2</v>
      </c>
      <c r="C27" s="9">
        <f t="shared" ca="1" si="100"/>
        <v>-1</v>
      </c>
      <c r="D27" s="9">
        <f t="shared" ca="1" si="100"/>
        <v>6</v>
      </c>
      <c r="E27" s="9">
        <f t="shared" ca="1" si="100"/>
        <v>2</v>
      </c>
      <c r="F27" s="9">
        <f t="shared" ca="1" si="100"/>
        <v>3</v>
      </c>
      <c r="G27" s="9">
        <f t="shared" ca="1" si="100"/>
        <v>2</v>
      </c>
      <c r="H27" s="9">
        <f t="shared" ca="1" si="100"/>
        <v>2</v>
      </c>
      <c r="I27" s="9">
        <f t="shared" ca="1" si="100"/>
        <v>-1</v>
      </c>
      <c r="J27" s="15">
        <f t="shared" ca="1" si="100"/>
        <v>6</v>
      </c>
      <c r="K27" s="9">
        <f t="shared" ca="1" si="100"/>
        <v>2</v>
      </c>
      <c r="L27" s="19" t="str">
        <f t="shared" ca="1" si="100"/>
        <v>+3</v>
      </c>
      <c r="M27" s="9">
        <f t="shared" ca="1" si="100"/>
        <v>2</v>
      </c>
      <c r="N27" s="21">
        <f ca="1">IF(BA27=0,"",COUNTIF($BA$6:BA27,1))</f>
        <v>0</v>
      </c>
      <c r="O27" s="21" t="str">
        <f t="shared" ca="1" si="6"/>
        <v>2x-y</v>
      </c>
      <c r="P27" s="21">
        <f t="shared" ca="1" si="7"/>
        <v>6</v>
      </c>
      <c r="Q27" s="21" t="s">
        <v>33</v>
      </c>
      <c r="R27" s="21" t="str">
        <f t="shared" ca="1" si="8"/>
        <v>2x+3y</v>
      </c>
      <c r="S27" s="21">
        <f t="shared" ca="1" si="9"/>
        <v>2</v>
      </c>
      <c r="T27" s="21">
        <f t="shared" ca="1" si="10"/>
        <v>6</v>
      </c>
      <c r="U27" s="21">
        <f t="shared" ca="1" si="11"/>
        <v>2</v>
      </c>
      <c r="V27" s="22">
        <f t="shared" ca="1" si="12"/>
        <v>12</v>
      </c>
      <c r="W27" s="22">
        <f t="shared" ca="1" si="13"/>
        <v>2</v>
      </c>
      <c r="X27" s="1">
        <f t="shared" ca="1" si="14"/>
        <v>6</v>
      </c>
      <c r="Y27">
        <f t="shared" ca="1" si="15"/>
        <v>1</v>
      </c>
      <c r="Z27">
        <f t="shared" ca="1" si="16"/>
        <v>3</v>
      </c>
      <c r="AA27" t="str">
        <f t="shared" ca="1" si="17"/>
        <v>(2x-y)</v>
      </c>
      <c r="AB27" t="str">
        <f t="shared" ca="1" si="18"/>
        <v>3(2x+3y)</v>
      </c>
      <c r="AC27" t="str">
        <f t="shared" si="19"/>
        <v>-</v>
      </c>
      <c r="AD27" s="23">
        <f t="shared" ca="1" si="20"/>
        <v>2</v>
      </c>
      <c r="AE27">
        <f t="shared" ca="1" si="21"/>
        <v>-1</v>
      </c>
      <c r="AF27">
        <f t="shared" ca="1" si="22"/>
        <v>-6</v>
      </c>
      <c r="AG27">
        <f t="shared" ca="1" si="23"/>
        <v>-9</v>
      </c>
      <c r="AH27">
        <f t="shared" ca="1" si="24"/>
        <v>2</v>
      </c>
      <c r="AI27" t="str">
        <f t="shared" ca="1" si="25"/>
        <v>2x -1y</v>
      </c>
      <c r="AJ27" s="1">
        <f t="shared" ca="1" si="26"/>
        <v>-6</v>
      </c>
      <c r="AK27" t="str">
        <f t="shared" ca="1" si="27"/>
        <v>-6x -9y</v>
      </c>
      <c r="AL27" s="1">
        <f t="shared" ca="1" si="28"/>
        <v>2</v>
      </c>
      <c r="AM27" s="25" t="str">
        <f t="shared" ca="1" si="29"/>
        <v>2x</v>
      </c>
      <c r="AN27" s="58">
        <f ca="1">GCD(元２!P27,元２!S27)</f>
        <v>2</v>
      </c>
      <c r="AO27" s="31" t="str">
        <f t="shared" ca="1" si="30"/>
        <v xml:space="preserve">-6x </v>
      </c>
      <c r="AP27" s="16">
        <f t="shared" ca="1" si="31"/>
        <v>-6</v>
      </c>
      <c r="AQ27" t="str">
        <f t="shared" ca="1" si="32"/>
        <v/>
      </c>
      <c r="AR27" s="33" t="str">
        <f t="shared" ca="1" si="33"/>
        <v>-6x</v>
      </c>
      <c r="AS27" s="1">
        <f t="shared" ca="1" si="34"/>
        <v>-1</v>
      </c>
      <c r="AT27" s="1" t="str">
        <f t="shared" ca="1" si="35"/>
        <v>-1y</v>
      </c>
      <c r="AU27" s="25" t="str">
        <f t="shared" ca="1" si="36"/>
        <v>2x-6x</v>
      </c>
      <c r="AV27" s="25" t="str">
        <f t="shared" ca="1" si="37"/>
        <v>-1y-9y</v>
      </c>
      <c r="AW27">
        <f t="shared" ca="1" si="38"/>
        <v>-4</v>
      </c>
      <c r="AX27">
        <f t="shared" ca="1" si="39"/>
        <v>-4</v>
      </c>
      <c r="AY27" s="1" t="str">
        <f t="shared" ca="1" si="40"/>
        <v>-4x</v>
      </c>
      <c r="AZ27" s="1">
        <f t="shared" ca="1" si="41"/>
        <v>-10</v>
      </c>
      <c r="BA27" s="1" t="str">
        <f t="shared" ca="1" si="42"/>
        <v>-4x-10</v>
      </c>
      <c r="BB27" s="1">
        <f t="shared" ca="1" si="43"/>
        <v>6</v>
      </c>
      <c r="BC27" s="1">
        <f t="shared" ca="1" si="44"/>
        <v>4</v>
      </c>
      <c r="BD27" s="1">
        <f t="shared" ca="1" si="45"/>
        <v>10</v>
      </c>
      <c r="BE27">
        <f t="shared" ca="1" si="46"/>
        <v>2</v>
      </c>
      <c r="BF27">
        <f t="shared" ca="1" si="47"/>
        <v>2</v>
      </c>
      <c r="BG27">
        <f t="shared" ca="1" si="48"/>
        <v>2</v>
      </c>
      <c r="BH27">
        <f t="shared" ca="1" si="49"/>
        <v>8</v>
      </c>
      <c r="BI27" s="35" t="str">
        <f ca="1">IF(BH27=$BI$1,COUNTIF(BH$6:$BH27,$BI$1),"")</f>
        <v/>
      </c>
      <c r="BJ27" t="str">
        <f t="shared" ca="1" si="50"/>
        <v>2x-y</v>
      </c>
      <c r="BK27">
        <f t="shared" ca="1" si="51"/>
        <v>6</v>
      </c>
      <c r="BL27" t="str">
        <f t="shared" si="52"/>
        <v>-</v>
      </c>
      <c r="BM27" t="str">
        <f t="shared" ca="1" si="53"/>
        <v>2x+3y</v>
      </c>
      <c r="BN27">
        <f t="shared" ca="1" si="54"/>
        <v>2</v>
      </c>
      <c r="BO27">
        <f t="shared" ca="1" si="55"/>
        <v>6</v>
      </c>
      <c r="BP27">
        <f t="shared" ca="1" si="56"/>
        <v>2</v>
      </c>
      <c r="BQ27">
        <f t="shared" ca="1" si="57"/>
        <v>12</v>
      </c>
      <c r="BR27">
        <f t="shared" ca="1" si="58"/>
        <v>2</v>
      </c>
      <c r="BS27">
        <f t="shared" ca="1" si="59"/>
        <v>6</v>
      </c>
      <c r="BT27">
        <f t="shared" ca="1" si="60"/>
        <v>1</v>
      </c>
      <c r="BU27">
        <f t="shared" ca="1" si="61"/>
        <v>3</v>
      </c>
      <c r="BV27" t="str">
        <f t="shared" ca="1" si="62"/>
        <v>(2x-y)</v>
      </c>
      <c r="BW27" t="str">
        <f t="shared" ca="1" si="63"/>
        <v>3(2x+3y)</v>
      </c>
      <c r="BX27" t="str">
        <f t="shared" si="64"/>
        <v>-</v>
      </c>
      <c r="BY27">
        <f t="shared" ca="1" si="65"/>
        <v>2</v>
      </c>
      <c r="BZ27">
        <f t="shared" ca="1" si="66"/>
        <v>-1</v>
      </c>
      <c r="CA27">
        <f t="shared" ca="1" si="67"/>
        <v>-6</v>
      </c>
      <c r="CB27">
        <f t="shared" ca="1" si="68"/>
        <v>-9</v>
      </c>
      <c r="CC27">
        <f t="shared" ca="1" si="69"/>
        <v>2</v>
      </c>
      <c r="CD27" t="str">
        <f t="shared" ca="1" si="70"/>
        <v>2x -1y</v>
      </c>
      <c r="CE27">
        <f t="shared" ca="1" si="71"/>
        <v>-6</v>
      </c>
      <c r="CF27" t="str">
        <f t="shared" ca="1" si="72"/>
        <v>-6x -9y</v>
      </c>
      <c r="CG27">
        <f t="shared" ca="1" si="73"/>
        <v>2</v>
      </c>
      <c r="CH27" t="str">
        <f t="shared" ca="1" si="74"/>
        <v>2x</v>
      </c>
      <c r="CI27">
        <f t="shared" ca="1" si="75"/>
        <v>2</v>
      </c>
      <c r="CJ27" t="str">
        <f t="shared" ca="1" si="76"/>
        <v xml:space="preserve">-6x </v>
      </c>
      <c r="CK27">
        <f t="shared" ca="1" si="77"/>
        <v>-6</v>
      </c>
      <c r="CL27" t="str">
        <f t="shared" ca="1" si="78"/>
        <v/>
      </c>
      <c r="CM27" t="str">
        <f t="shared" ca="1" si="79"/>
        <v>-6x</v>
      </c>
      <c r="CN27">
        <f t="shared" ca="1" si="80"/>
        <v>-1</v>
      </c>
      <c r="CO27" t="str">
        <f t="shared" ca="1" si="81"/>
        <v>-1y</v>
      </c>
      <c r="CP27" t="str">
        <f t="shared" ca="1" si="82"/>
        <v>2x-6x</v>
      </c>
      <c r="CQ27" t="str">
        <f t="shared" ca="1" si="83"/>
        <v>-1y-9y</v>
      </c>
      <c r="CR27">
        <f t="shared" ca="1" si="84"/>
        <v>-4</v>
      </c>
      <c r="CS27">
        <f t="shared" ca="1" si="85"/>
        <v>-4</v>
      </c>
      <c r="CT27" t="str">
        <f t="shared" ca="1" si="86"/>
        <v>-4x</v>
      </c>
      <c r="CU27">
        <f t="shared" ca="1" si="87"/>
        <v>-10</v>
      </c>
      <c r="CV27" t="str">
        <f t="shared" ca="1" si="88"/>
        <v>-4x-10y</v>
      </c>
      <c r="CW27">
        <f t="shared" ca="1" si="89"/>
        <v>6</v>
      </c>
      <c r="CX27">
        <f t="shared" ca="1" si="90"/>
        <v>4</v>
      </c>
      <c r="CY27">
        <f t="shared" ca="1" si="91"/>
        <v>10</v>
      </c>
      <c r="CZ27">
        <f t="shared" ca="1" si="92"/>
        <v>2</v>
      </c>
      <c r="DA27">
        <f t="shared" ca="1" si="93"/>
        <v>2</v>
      </c>
      <c r="DB27">
        <f t="shared" ca="1" si="94"/>
        <v>2</v>
      </c>
      <c r="DC27">
        <f t="shared" ca="1" si="95"/>
        <v>8</v>
      </c>
      <c r="DD27">
        <f t="shared" ca="1" si="96"/>
        <v>-10</v>
      </c>
      <c r="DE27" t="str">
        <f t="shared" ca="1" si="97"/>
        <v>-</v>
      </c>
    </row>
    <row r="28" spans="1:109">
      <c r="A28" s="10">
        <f t="shared" si="98"/>
        <v>23</v>
      </c>
      <c r="B28" s="9">
        <f t="shared" ca="1" si="100"/>
        <v>-2</v>
      </c>
      <c r="C28" s="9">
        <f t="shared" ca="1" si="100"/>
        <v>-3</v>
      </c>
      <c r="D28" s="9">
        <f t="shared" ca="1" si="100"/>
        <v>5</v>
      </c>
      <c r="E28" s="9">
        <f t="shared" ca="1" si="100"/>
        <v>-1</v>
      </c>
      <c r="F28" s="9">
        <f t="shared" ca="1" si="100"/>
        <v>-2</v>
      </c>
      <c r="G28" s="9">
        <f t="shared" ca="1" si="100"/>
        <v>6</v>
      </c>
      <c r="H28" s="9">
        <f t="shared" ca="1" si="100"/>
        <v>-2</v>
      </c>
      <c r="I28" s="9">
        <f t="shared" ca="1" si="100"/>
        <v>-3</v>
      </c>
      <c r="J28" s="15">
        <f t="shared" ca="1" si="100"/>
        <v>5</v>
      </c>
      <c r="K28" s="9" t="str">
        <f t="shared" ca="1" si="100"/>
        <v>-</v>
      </c>
      <c r="L28" s="19">
        <f t="shared" ca="1" si="100"/>
        <v>-2</v>
      </c>
      <c r="M28" s="9">
        <f t="shared" ca="1" si="100"/>
        <v>6</v>
      </c>
      <c r="N28" s="21">
        <f ca="1">IF(BA28=0,"",COUNTIF($BA$6:BA28,1))</f>
        <v>0</v>
      </c>
      <c r="O28" s="21" t="str">
        <f t="shared" ca="1" si="6"/>
        <v>-2x-3y</v>
      </c>
      <c r="P28" s="21">
        <f t="shared" ca="1" si="7"/>
        <v>5</v>
      </c>
      <c r="Q28" s="21" t="s">
        <v>6</v>
      </c>
      <c r="R28" s="21" t="str">
        <f t="shared" ca="1" si="8"/>
        <v>-x-2y</v>
      </c>
      <c r="S28" s="21">
        <f t="shared" ca="1" si="9"/>
        <v>6</v>
      </c>
      <c r="T28" s="21">
        <f t="shared" ca="1" si="10"/>
        <v>5</v>
      </c>
      <c r="U28" s="21">
        <f t="shared" ca="1" si="11"/>
        <v>6</v>
      </c>
      <c r="V28" s="22">
        <f t="shared" ca="1" si="12"/>
        <v>30</v>
      </c>
      <c r="W28" s="22">
        <f t="shared" ca="1" si="13"/>
        <v>0</v>
      </c>
      <c r="X28" s="1">
        <f t="shared" ca="1" si="14"/>
        <v>30</v>
      </c>
      <c r="Y28">
        <f t="shared" ca="1" si="15"/>
        <v>6</v>
      </c>
      <c r="Z28">
        <f t="shared" ca="1" si="16"/>
        <v>5</v>
      </c>
      <c r="AA28" t="str">
        <f t="shared" ca="1" si="17"/>
        <v>6(-2x-3y)</v>
      </c>
      <c r="AB28" t="str">
        <f t="shared" ca="1" si="18"/>
        <v>5(-x-2y)</v>
      </c>
      <c r="AC28" t="str">
        <f t="shared" si="19"/>
        <v>+</v>
      </c>
      <c r="AD28" s="23">
        <f t="shared" ca="1" si="20"/>
        <v>-12</v>
      </c>
      <c r="AE28">
        <f t="shared" ca="1" si="21"/>
        <v>-18</v>
      </c>
      <c r="AF28">
        <f t="shared" ca="1" si="22"/>
        <v>-5</v>
      </c>
      <c r="AG28">
        <f t="shared" ca="1" si="23"/>
        <v>-10</v>
      </c>
      <c r="AH28">
        <f t="shared" ca="1" si="24"/>
        <v>-12</v>
      </c>
      <c r="AI28" t="str">
        <f t="shared" ca="1" si="25"/>
        <v>-12x -18y</v>
      </c>
      <c r="AJ28" s="1">
        <f t="shared" ca="1" si="26"/>
        <v>-5</v>
      </c>
      <c r="AK28" t="str">
        <f t="shared" ca="1" si="27"/>
        <v>-5x -10y</v>
      </c>
      <c r="AL28" s="1">
        <f t="shared" ca="1" si="28"/>
        <v>-12</v>
      </c>
      <c r="AM28" s="25" t="str">
        <f t="shared" ca="1" si="29"/>
        <v>-12x</v>
      </c>
      <c r="AN28" s="58">
        <f ca="1">GCD(元２!P28,元２!S28)</f>
        <v>1</v>
      </c>
      <c r="AO28" s="31" t="str">
        <f t="shared" ca="1" si="30"/>
        <v xml:space="preserve">-5x </v>
      </c>
      <c r="AP28" s="16">
        <f t="shared" ca="1" si="31"/>
        <v>-5</v>
      </c>
      <c r="AQ28" t="str">
        <f t="shared" ca="1" si="32"/>
        <v/>
      </c>
      <c r="AR28" s="33" t="str">
        <f t="shared" ca="1" si="33"/>
        <v>-5x</v>
      </c>
      <c r="AS28" s="1">
        <f t="shared" ca="1" si="34"/>
        <v>-18</v>
      </c>
      <c r="AT28" s="1" t="str">
        <f t="shared" ca="1" si="35"/>
        <v>-18y</v>
      </c>
      <c r="AU28" s="25" t="str">
        <f t="shared" ca="1" si="36"/>
        <v>-12x-5x</v>
      </c>
      <c r="AV28" s="25" t="str">
        <f t="shared" ca="1" si="37"/>
        <v>-18y-10y</v>
      </c>
      <c r="AW28">
        <f t="shared" ca="1" si="38"/>
        <v>-17</v>
      </c>
      <c r="AX28">
        <f t="shared" ca="1" si="39"/>
        <v>-17</v>
      </c>
      <c r="AY28" s="1" t="str">
        <f t="shared" ca="1" si="40"/>
        <v>-17x</v>
      </c>
      <c r="AZ28" s="1">
        <f t="shared" ca="1" si="41"/>
        <v>-28</v>
      </c>
      <c r="BA28" s="1" t="str">
        <f t="shared" ca="1" si="42"/>
        <v>-17x-28</v>
      </c>
      <c r="BB28" s="1">
        <f t="shared" ca="1" si="43"/>
        <v>30</v>
      </c>
      <c r="BC28" s="1">
        <f t="shared" ca="1" si="44"/>
        <v>17</v>
      </c>
      <c r="BD28" s="1">
        <f t="shared" ca="1" si="45"/>
        <v>28</v>
      </c>
      <c r="BE28">
        <f t="shared" ca="1" si="46"/>
        <v>1</v>
      </c>
      <c r="BF28">
        <f t="shared" ca="1" si="47"/>
        <v>1</v>
      </c>
      <c r="BG28">
        <f t="shared" ca="1" si="48"/>
        <v>2</v>
      </c>
      <c r="BH28">
        <f t="shared" ca="1" si="49"/>
        <v>5</v>
      </c>
      <c r="BI28" s="35" t="str">
        <f ca="1">IF(BH28=$BI$1,COUNTIF(BH$6:$BH28,$BI$1),"")</f>
        <v/>
      </c>
      <c r="BJ28" t="str">
        <f t="shared" ca="1" si="50"/>
        <v>-2x-3y</v>
      </c>
      <c r="BK28">
        <f t="shared" ca="1" si="51"/>
        <v>5</v>
      </c>
      <c r="BL28" t="str">
        <f t="shared" si="52"/>
        <v>+</v>
      </c>
      <c r="BM28" t="str">
        <f t="shared" ca="1" si="53"/>
        <v>-x-2y</v>
      </c>
      <c r="BN28">
        <f t="shared" ca="1" si="54"/>
        <v>6</v>
      </c>
      <c r="BO28">
        <f t="shared" ca="1" si="55"/>
        <v>5</v>
      </c>
      <c r="BP28">
        <f t="shared" ca="1" si="56"/>
        <v>6</v>
      </c>
      <c r="BQ28">
        <f t="shared" ca="1" si="57"/>
        <v>30</v>
      </c>
      <c r="BR28">
        <f t="shared" ca="1" si="58"/>
        <v>0</v>
      </c>
      <c r="BS28">
        <f t="shared" ca="1" si="59"/>
        <v>30</v>
      </c>
      <c r="BT28">
        <f t="shared" ca="1" si="60"/>
        <v>6</v>
      </c>
      <c r="BU28">
        <f t="shared" ca="1" si="61"/>
        <v>5</v>
      </c>
      <c r="BV28" t="str">
        <f t="shared" ca="1" si="62"/>
        <v>6(-2x-3y)</v>
      </c>
      <c r="BW28" t="str">
        <f t="shared" ca="1" si="63"/>
        <v>5(-x-2y)</v>
      </c>
      <c r="BX28" t="str">
        <f t="shared" si="64"/>
        <v>+</v>
      </c>
      <c r="BY28">
        <f t="shared" ca="1" si="65"/>
        <v>-12</v>
      </c>
      <c r="BZ28">
        <f t="shared" ca="1" si="66"/>
        <v>-18</v>
      </c>
      <c r="CA28">
        <f t="shared" ca="1" si="67"/>
        <v>-5</v>
      </c>
      <c r="CB28">
        <f t="shared" ca="1" si="68"/>
        <v>-10</v>
      </c>
      <c r="CC28">
        <f t="shared" ca="1" si="69"/>
        <v>-12</v>
      </c>
      <c r="CD28" t="str">
        <f t="shared" ca="1" si="70"/>
        <v>-12x -18y</v>
      </c>
      <c r="CE28">
        <f t="shared" ca="1" si="71"/>
        <v>-5</v>
      </c>
      <c r="CF28" t="str">
        <f t="shared" ca="1" si="72"/>
        <v>-5x -10y</v>
      </c>
      <c r="CG28">
        <f t="shared" ca="1" si="73"/>
        <v>-12</v>
      </c>
      <c r="CH28" t="str">
        <f t="shared" ca="1" si="74"/>
        <v>-12x</v>
      </c>
      <c r="CI28">
        <f t="shared" ca="1" si="75"/>
        <v>1</v>
      </c>
      <c r="CJ28" t="str">
        <f t="shared" ca="1" si="76"/>
        <v xml:space="preserve">-5x </v>
      </c>
      <c r="CK28">
        <f t="shared" ca="1" si="77"/>
        <v>-5</v>
      </c>
      <c r="CL28" t="str">
        <f t="shared" ca="1" si="78"/>
        <v/>
      </c>
      <c r="CM28" t="str">
        <f t="shared" ca="1" si="79"/>
        <v>-5x</v>
      </c>
      <c r="CN28">
        <f t="shared" ca="1" si="80"/>
        <v>-18</v>
      </c>
      <c r="CO28" t="str">
        <f t="shared" ca="1" si="81"/>
        <v>-18y</v>
      </c>
      <c r="CP28" t="str">
        <f t="shared" ca="1" si="82"/>
        <v>-12x-5x</v>
      </c>
      <c r="CQ28" t="str">
        <f t="shared" ca="1" si="83"/>
        <v>-18y-10y</v>
      </c>
      <c r="CR28">
        <f t="shared" ca="1" si="84"/>
        <v>-17</v>
      </c>
      <c r="CS28">
        <f t="shared" ca="1" si="85"/>
        <v>-17</v>
      </c>
      <c r="CT28" t="str">
        <f t="shared" ca="1" si="86"/>
        <v>-17x</v>
      </c>
      <c r="CU28">
        <f t="shared" ca="1" si="87"/>
        <v>-28</v>
      </c>
      <c r="CV28" t="str">
        <f t="shared" ca="1" si="88"/>
        <v>-17x-28y</v>
      </c>
      <c r="CW28">
        <f t="shared" ca="1" si="89"/>
        <v>30</v>
      </c>
      <c r="CX28">
        <f t="shared" ca="1" si="90"/>
        <v>17</v>
      </c>
      <c r="CY28">
        <f t="shared" ca="1" si="91"/>
        <v>28</v>
      </c>
      <c r="CZ28">
        <f t="shared" ca="1" si="92"/>
        <v>1</v>
      </c>
      <c r="DA28">
        <f t="shared" ca="1" si="93"/>
        <v>1</v>
      </c>
      <c r="DB28">
        <f t="shared" ca="1" si="94"/>
        <v>2</v>
      </c>
      <c r="DC28">
        <f t="shared" ca="1" si="95"/>
        <v>5</v>
      </c>
      <c r="DD28">
        <f t="shared" ca="1" si="96"/>
        <v>-28</v>
      </c>
      <c r="DE28" t="str">
        <f t="shared" ca="1" si="97"/>
        <v>-</v>
      </c>
    </row>
    <row r="29" spans="1:109">
      <c r="A29" s="10">
        <f t="shared" si="98"/>
        <v>24</v>
      </c>
      <c r="B29" s="9">
        <f t="shared" ca="1" si="100"/>
        <v>3</v>
      </c>
      <c r="C29" s="9">
        <f t="shared" ca="1" si="100"/>
        <v>-1</v>
      </c>
      <c r="D29" s="9">
        <f t="shared" ca="1" si="100"/>
        <v>2</v>
      </c>
      <c r="E29" s="9">
        <f t="shared" ca="1" si="100"/>
        <v>1</v>
      </c>
      <c r="F29" s="9">
        <f t="shared" ca="1" si="100"/>
        <v>4</v>
      </c>
      <c r="G29" s="9">
        <f t="shared" ca="1" si="100"/>
        <v>5</v>
      </c>
      <c r="H29" s="9">
        <f t="shared" ca="1" si="100"/>
        <v>3</v>
      </c>
      <c r="I29" s="9">
        <f t="shared" ca="1" si="100"/>
        <v>-1</v>
      </c>
      <c r="J29" s="15">
        <f t="shared" ca="1" si="100"/>
        <v>2</v>
      </c>
      <c r="K29" s="9" t="str">
        <f t="shared" ca="1" si="100"/>
        <v/>
      </c>
      <c r="L29" s="19" t="str">
        <f t="shared" ca="1" si="100"/>
        <v>+4</v>
      </c>
      <c r="M29" s="9">
        <f t="shared" ca="1" si="100"/>
        <v>5</v>
      </c>
      <c r="N29" s="21">
        <f ca="1">IF(BA29=0,"",COUNTIF($BA$6:BA29,1))</f>
        <v>0</v>
      </c>
      <c r="O29" s="21" t="str">
        <f t="shared" ca="1" si="6"/>
        <v>3x-y</v>
      </c>
      <c r="P29" s="21">
        <f t="shared" ca="1" si="7"/>
        <v>2</v>
      </c>
      <c r="Q29" s="21" t="s">
        <v>33</v>
      </c>
      <c r="R29" s="21" t="str">
        <f t="shared" ca="1" si="8"/>
        <v>x+4y</v>
      </c>
      <c r="S29" s="21">
        <f t="shared" ca="1" si="9"/>
        <v>5</v>
      </c>
      <c r="T29" s="21">
        <f t="shared" ca="1" si="10"/>
        <v>2</v>
      </c>
      <c r="U29" s="21">
        <f t="shared" ca="1" si="11"/>
        <v>5</v>
      </c>
      <c r="V29" s="22">
        <f t="shared" ca="1" si="12"/>
        <v>10</v>
      </c>
      <c r="W29" s="22">
        <f t="shared" ca="1" si="13"/>
        <v>0</v>
      </c>
      <c r="X29" s="1">
        <f t="shared" ca="1" si="14"/>
        <v>10</v>
      </c>
      <c r="Y29">
        <f t="shared" ca="1" si="15"/>
        <v>5</v>
      </c>
      <c r="Z29">
        <f t="shared" ca="1" si="16"/>
        <v>2</v>
      </c>
      <c r="AA29" t="str">
        <f t="shared" ca="1" si="17"/>
        <v>5(3x-y)</v>
      </c>
      <c r="AB29" t="str">
        <f t="shared" ca="1" si="18"/>
        <v>2(x+4y)</v>
      </c>
      <c r="AC29" t="str">
        <f t="shared" si="19"/>
        <v>-</v>
      </c>
      <c r="AD29" s="23">
        <f t="shared" ca="1" si="20"/>
        <v>15</v>
      </c>
      <c r="AE29">
        <f t="shared" ca="1" si="21"/>
        <v>-5</v>
      </c>
      <c r="AF29">
        <f t="shared" ca="1" si="22"/>
        <v>-2</v>
      </c>
      <c r="AG29">
        <f t="shared" ca="1" si="23"/>
        <v>-8</v>
      </c>
      <c r="AH29">
        <f t="shared" ca="1" si="24"/>
        <v>15</v>
      </c>
      <c r="AI29" t="str">
        <f t="shared" ca="1" si="25"/>
        <v>15x -5y</v>
      </c>
      <c r="AJ29" s="1">
        <f t="shared" ca="1" si="26"/>
        <v>-2</v>
      </c>
      <c r="AK29" t="str">
        <f t="shared" ca="1" si="27"/>
        <v>-2x -8y</v>
      </c>
      <c r="AL29" s="1">
        <f t="shared" ca="1" si="28"/>
        <v>15</v>
      </c>
      <c r="AM29" s="25" t="str">
        <f t="shared" ca="1" si="29"/>
        <v>15x</v>
      </c>
      <c r="AN29" s="58">
        <f ca="1">GCD(元２!P29,元２!S29)</f>
        <v>1</v>
      </c>
      <c r="AO29" s="31" t="str">
        <f t="shared" ca="1" si="30"/>
        <v xml:space="preserve">-2x </v>
      </c>
      <c r="AP29" s="16">
        <f t="shared" ca="1" si="31"/>
        <v>-2</v>
      </c>
      <c r="AQ29" t="str">
        <f t="shared" ca="1" si="32"/>
        <v/>
      </c>
      <c r="AR29" s="33" t="str">
        <f t="shared" ca="1" si="33"/>
        <v>-2x</v>
      </c>
      <c r="AS29" s="1">
        <f t="shared" ca="1" si="34"/>
        <v>-5</v>
      </c>
      <c r="AT29" s="1" t="str">
        <f t="shared" ca="1" si="35"/>
        <v>-5y</v>
      </c>
      <c r="AU29" s="25" t="str">
        <f t="shared" ca="1" si="36"/>
        <v>15x-2x</v>
      </c>
      <c r="AV29" s="25" t="str">
        <f t="shared" ca="1" si="37"/>
        <v>-5y-8y</v>
      </c>
      <c r="AW29">
        <f t="shared" ca="1" si="38"/>
        <v>13</v>
      </c>
      <c r="AX29">
        <f t="shared" ca="1" si="39"/>
        <v>13</v>
      </c>
      <c r="AY29" s="1" t="str">
        <f t="shared" ca="1" si="40"/>
        <v>13x</v>
      </c>
      <c r="AZ29" s="1">
        <f t="shared" ca="1" si="41"/>
        <v>-13</v>
      </c>
      <c r="BA29" s="1" t="str">
        <f t="shared" ca="1" si="42"/>
        <v>13x-13</v>
      </c>
      <c r="BB29" s="1">
        <f t="shared" ca="1" si="43"/>
        <v>10</v>
      </c>
      <c r="BC29" s="1">
        <f t="shared" ca="1" si="44"/>
        <v>13</v>
      </c>
      <c r="BD29" s="1">
        <f t="shared" ca="1" si="45"/>
        <v>13</v>
      </c>
      <c r="BE29">
        <f t="shared" ca="1" si="46"/>
        <v>1</v>
      </c>
      <c r="BF29">
        <f t="shared" ca="1" si="47"/>
        <v>1</v>
      </c>
      <c r="BG29">
        <f t="shared" ca="1" si="48"/>
        <v>1</v>
      </c>
      <c r="BH29">
        <f t="shared" ca="1" si="49"/>
        <v>4</v>
      </c>
      <c r="BI29" s="35">
        <f ca="1">IF(BH29=$BI$1,COUNTIF(BH$6:$BH29,$BI$1),"")</f>
        <v>3</v>
      </c>
      <c r="BJ29" t="str">
        <f t="shared" ca="1" si="50"/>
        <v>3x-y</v>
      </c>
      <c r="BK29">
        <f t="shared" ca="1" si="51"/>
        <v>2</v>
      </c>
      <c r="BL29" t="str">
        <f t="shared" si="52"/>
        <v>-</v>
      </c>
      <c r="BM29" t="str">
        <f t="shared" ca="1" si="53"/>
        <v>x+4y</v>
      </c>
      <c r="BN29">
        <f t="shared" ca="1" si="54"/>
        <v>5</v>
      </c>
      <c r="BO29">
        <f t="shared" ca="1" si="55"/>
        <v>2</v>
      </c>
      <c r="BP29">
        <f t="shared" ca="1" si="56"/>
        <v>5</v>
      </c>
      <c r="BQ29">
        <f t="shared" ca="1" si="57"/>
        <v>10</v>
      </c>
      <c r="BR29">
        <f t="shared" ca="1" si="58"/>
        <v>0</v>
      </c>
      <c r="BS29">
        <f t="shared" ca="1" si="59"/>
        <v>10</v>
      </c>
      <c r="BT29">
        <f t="shared" ca="1" si="60"/>
        <v>5</v>
      </c>
      <c r="BU29">
        <f t="shared" ca="1" si="61"/>
        <v>2</v>
      </c>
      <c r="BV29" t="str">
        <f t="shared" ca="1" si="62"/>
        <v>5(3x-y)</v>
      </c>
      <c r="BW29" t="str">
        <f t="shared" ca="1" si="63"/>
        <v>2(x+4y)</v>
      </c>
      <c r="BX29" t="str">
        <f t="shared" si="64"/>
        <v>-</v>
      </c>
      <c r="BY29">
        <f t="shared" ca="1" si="65"/>
        <v>15</v>
      </c>
      <c r="BZ29">
        <f t="shared" ca="1" si="66"/>
        <v>-5</v>
      </c>
      <c r="CA29">
        <f t="shared" ca="1" si="67"/>
        <v>-2</v>
      </c>
      <c r="CB29">
        <f t="shared" ca="1" si="68"/>
        <v>-8</v>
      </c>
      <c r="CC29">
        <f t="shared" ca="1" si="69"/>
        <v>15</v>
      </c>
      <c r="CD29" t="str">
        <f t="shared" ca="1" si="70"/>
        <v>15x -5y</v>
      </c>
      <c r="CE29">
        <f t="shared" ca="1" si="71"/>
        <v>-2</v>
      </c>
      <c r="CF29" t="str">
        <f t="shared" ca="1" si="72"/>
        <v>-2x -8y</v>
      </c>
      <c r="CG29">
        <f t="shared" ca="1" si="73"/>
        <v>15</v>
      </c>
      <c r="CH29" t="str">
        <f t="shared" ca="1" si="74"/>
        <v>15x</v>
      </c>
      <c r="CI29">
        <f t="shared" ca="1" si="75"/>
        <v>1</v>
      </c>
      <c r="CJ29" t="str">
        <f t="shared" ca="1" si="76"/>
        <v xml:space="preserve">-2x </v>
      </c>
      <c r="CK29">
        <f t="shared" ca="1" si="77"/>
        <v>-2</v>
      </c>
      <c r="CL29" t="str">
        <f t="shared" ca="1" si="78"/>
        <v/>
      </c>
      <c r="CM29" t="str">
        <f t="shared" ca="1" si="79"/>
        <v>-2x</v>
      </c>
      <c r="CN29">
        <f t="shared" ca="1" si="80"/>
        <v>-5</v>
      </c>
      <c r="CO29" t="str">
        <f t="shared" ca="1" si="81"/>
        <v>-5y</v>
      </c>
      <c r="CP29" t="str">
        <f t="shared" ca="1" si="82"/>
        <v>15x-2x</v>
      </c>
      <c r="CQ29" t="str">
        <f t="shared" ca="1" si="83"/>
        <v>-5y-8y</v>
      </c>
      <c r="CR29">
        <f t="shared" ca="1" si="84"/>
        <v>13</v>
      </c>
      <c r="CS29">
        <f t="shared" ca="1" si="85"/>
        <v>13</v>
      </c>
      <c r="CT29" t="str">
        <f t="shared" ca="1" si="86"/>
        <v>13x</v>
      </c>
      <c r="CU29">
        <f t="shared" ca="1" si="87"/>
        <v>-13</v>
      </c>
      <c r="CV29" t="str">
        <f t="shared" ca="1" si="88"/>
        <v>13x-13y</v>
      </c>
      <c r="CW29">
        <f t="shared" ca="1" si="89"/>
        <v>10</v>
      </c>
      <c r="CX29">
        <f t="shared" ca="1" si="90"/>
        <v>13</v>
      </c>
      <c r="CY29">
        <f t="shared" ca="1" si="91"/>
        <v>13</v>
      </c>
      <c r="CZ29">
        <f t="shared" ca="1" si="92"/>
        <v>1</v>
      </c>
      <c r="DA29">
        <f t="shared" ca="1" si="93"/>
        <v>1</v>
      </c>
      <c r="DB29">
        <f t="shared" ca="1" si="94"/>
        <v>1</v>
      </c>
      <c r="DC29">
        <f t="shared" ca="1" si="95"/>
        <v>4</v>
      </c>
      <c r="DD29">
        <f t="shared" ca="1" si="96"/>
        <v>-13</v>
      </c>
      <c r="DE29" t="str">
        <f t="shared" ca="1" si="97"/>
        <v>-</v>
      </c>
    </row>
    <row r="30" spans="1:109">
      <c r="A30" s="10">
        <f t="shared" si="98"/>
        <v>25</v>
      </c>
      <c r="B30" s="9">
        <f t="shared" ca="1" si="100"/>
        <v>3</v>
      </c>
      <c r="C30" s="9">
        <f t="shared" ca="1" si="100"/>
        <v>-4</v>
      </c>
      <c r="D30" s="9">
        <f t="shared" ca="1" si="100"/>
        <v>3</v>
      </c>
      <c r="E30" s="9">
        <f t="shared" ca="1" si="100"/>
        <v>3</v>
      </c>
      <c r="F30" s="9">
        <f t="shared" ca="1" si="100"/>
        <v>4</v>
      </c>
      <c r="G30" s="9">
        <f t="shared" ca="1" si="100"/>
        <v>3</v>
      </c>
      <c r="H30" s="9">
        <f t="shared" ca="1" si="100"/>
        <v>3</v>
      </c>
      <c r="I30" s="9">
        <f t="shared" ca="1" si="100"/>
        <v>-4</v>
      </c>
      <c r="J30" s="15">
        <f t="shared" ca="1" si="100"/>
        <v>3</v>
      </c>
      <c r="K30" s="9">
        <f t="shared" ca="1" si="100"/>
        <v>3</v>
      </c>
      <c r="L30" s="19" t="str">
        <f t="shared" ca="1" si="100"/>
        <v>+4</v>
      </c>
      <c r="M30" s="9">
        <f t="shared" ca="1" si="100"/>
        <v>3</v>
      </c>
      <c r="N30" s="21">
        <f ca="1">IF(BA30=0,"",COUNTIF($BA$6:BA30,1))</f>
        <v>0</v>
      </c>
      <c r="O30" s="21" t="str">
        <f t="shared" ca="1" si="6"/>
        <v>3x-4y</v>
      </c>
      <c r="P30" s="21">
        <f t="shared" ca="1" si="7"/>
        <v>3</v>
      </c>
      <c r="Q30" s="21" t="s">
        <v>6</v>
      </c>
      <c r="R30" s="21" t="str">
        <f t="shared" ca="1" si="8"/>
        <v>3x+4y</v>
      </c>
      <c r="S30" s="21">
        <f t="shared" ca="1" si="9"/>
        <v>3</v>
      </c>
      <c r="T30" s="21">
        <f t="shared" ca="1" si="10"/>
        <v>3</v>
      </c>
      <c r="U30" s="21">
        <f t="shared" ca="1" si="11"/>
        <v>3</v>
      </c>
      <c r="V30" s="22">
        <f t="shared" ca="1" si="12"/>
        <v>9</v>
      </c>
      <c r="W30" s="22">
        <f t="shared" ca="1" si="13"/>
        <v>1</v>
      </c>
      <c r="X30" s="1">
        <f t="shared" ca="1" si="14"/>
        <v>3</v>
      </c>
      <c r="Y30">
        <f t="shared" ca="1" si="15"/>
        <v>1</v>
      </c>
      <c r="Z30">
        <f t="shared" ca="1" si="16"/>
        <v>1</v>
      </c>
      <c r="AA30" t="str">
        <f t="shared" ca="1" si="17"/>
        <v>(3x-4y)</v>
      </c>
      <c r="AB30" t="str">
        <f t="shared" ca="1" si="18"/>
        <v>(3x+4y)</v>
      </c>
      <c r="AC30" t="str">
        <f t="shared" si="19"/>
        <v>+</v>
      </c>
      <c r="AD30" s="23">
        <f t="shared" ca="1" si="20"/>
        <v>3</v>
      </c>
      <c r="AE30">
        <f t="shared" ca="1" si="21"/>
        <v>-4</v>
      </c>
      <c r="AF30">
        <f t="shared" ca="1" si="22"/>
        <v>3</v>
      </c>
      <c r="AG30">
        <f t="shared" ca="1" si="23"/>
        <v>4</v>
      </c>
      <c r="AH30">
        <f t="shared" ca="1" si="24"/>
        <v>3</v>
      </c>
      <c r="AI30" t="str">
        <f t="shared" ca="1" si="25"/>
        <v>3x -4y</v>
      </c>
      <c r="AJ30" s="1" t="str">
        <f t="shared" ca="1" si="26"/>
        <v>+3</v>
      </c>
      <c r="AK30" t="str">
        <f t="shared" ca="1" si="27"/>
        <v>+3x +4y</v>
      </c>
      <c r="AL30" s="1">
        <f t="shared" ca="1" si="28"/>
        <v>3</v>
      </c>
      <c r="AM30" s="25" t="str">
        <f t="shared" ca="1" si="29"/>
        <v>3x</v>
      </c>
      <c r="AN30" s="58">
        <f ca="1">GCD(元２!P30,元２!S30)</f>
        <v>3</v>
      </c>
      <c r="AO30" s="31" t="str">
        <f t="shared" ca="1" si="30"/>
        <v>+3x</v>
      </c>
      <c r="AP30" s="16">
        <f t="shared" ca="1" si="31"/>
        <v>3</v>
      </c>
      <c r="AQ30" t="str">
        <f t="shared" ca="1" si="32"/>
        <v>+</v>
      </c>
      <c r="AR30" s="33" t="str">
        <f t="shared" ca="1" si="33"/>
        <v>+3x</v>
      </c>
      <c r="AS30" s="1">
        <f t="shared" ca="1" si="34"/>
        <v>-4</v>
      </c>
      <c r="AT30" s="1" t="str">
        <f t="shared" ca="1" si="35"/>
        <v>-4y</v>
      </c>
      <c r="AU30" s="25" t="str">
        <f t="shared" ca="1" si="36"/>
        <v>3x+3x</v>
      </c>
      <c r="AV30" s="25" t="str">
        <f t="shared" ca="1" si="37"/>
        <v>-4y+4y</v>
      </c>
      <c r="AW30">
        <f t="shared" ca="1" si="38"/>
        <v>6</v>
      </c>
      <c r="AX30">
        <f t="shared" ca="1" si="39"/>
        <v>6</v>
      </c>
      <c r="AY30" s="1" t="str">
        <f t="shared" ca="1" si="40"/>
        <v>6x</v>
      </c>
      <c r="AZ30" s="1" t="str">
        <f t="shared" ca="1" si="41"/>
        <v/>
      </c>
      <c r="BA30" s="1" t="str">
        <f t="shared" ca="1" si="42"/>
        <v>6x</v>
      </c>
      <c r="BB30" s="1">
        <f t="shared" ca="1" si="43"/>
        <v>3</v>
      </c>
      <c r="BC30" s="1">
        <f t="shared" ca="1" si="44"/>
        <v>6</v>
      </c>
      <c r="BD30" s="1">
        <f t="shared" ca="1" si="45"/>
        <v>0</v>
      </c>
      <c r="BE30">
        <f t="shared" ca="1" si="46"/>
        <v>3</v>
      </c>
      <c r="BF30">
        <f t="shared" ca="1" si="47"/>
        <v>3</v>
      </c>
      <c r="BG30">
        <f t="shared" ca="1" si="48"/>
        <v>3</v>
      </c>
      <c r="BH30">
        <f t="shared" ca="1" si="49"/>
        <v>12</v>
      </c>
      <c r="BI30" s="35" t="str">
        <f ca="1">IF(BH30=$BI$1,COUNTIF(BH$6:$BH30,$BI$1),"")</f>
        <v/>
      </c>
      <c r="BJ30" t="str">
        <f t="shared" ca="1" si="50"/>
        <v>3x-4y</v>
      </c>
      <c r="BK30">
        <f t="shared" ca="1" si="51"/>
        <v>3</v>
      </c>
      <c r="BL30" t="str">
        <f t="shared" si="52"/>
        <v>+</v>
      </c>
      <c r="BM30" t="str">
        <f t="shared" ca="1" si="53"/>
        <v>3x+4y</v>
      </c>
      <c r="BN30">
        <f t="shared" ca="1" si="54"/>
        <v>3</v>
      </c>
      <c r="BO30">
        <f t="shared" ca="1" si="55"/>
        <v>3</v>
      </c>
      <c r="BP30">
        <f t="shared" ca="1" si="56"/>
        <v>3</v>
      </c>
      <c r="BQ30">
        <f t="shared" ca="1" si="57"/>
        <v>9</v>
      </c>
      <c r="BR30">
        <f t="shared" ca="1" si="58"/>
        <v>1</v>
      </c>
      <c r="BS30">
        <f t="shared" ca="1" si="59"/>
        <v>3</v>
      </c>
      <c r="BT30">
        <f t="shared" ca="1" si="60"/>
        <v>1</v>
      </c>
      <c r="BU30">
        <f t="shared" ca="1" si="61"/>
        <v>1</v>
      </c>
      <c r="BV30" t="str">
        <f t="shared" ca="1" si="62"/>
        <v>(3x-4y)</v>
      </c>
      <c r="BW30" t="str">
        <f t="shared" ca="1" si="63"/>
        <v>(3x+4y)</v>
      </c>
      <c r="BX30" t="str">
        <f t="shared" si="64"/>
        <v>+</v>
      </c>
      <c r="BY30">
        <f t="shared" ca="1" si="65"/>
        <v>3</v>
      </c>
      <c r="BZ30">
        <f t="shared" ca="1" si="66"/>
        <v>-4</v>
      </c>
      <c r="CA30">
        <f t="shared" ca="1" si="67"/>
        <v>3</v>
      </c>
      <c r="CB30">
        <f t="shared" ca="1" si="68"/>
        <v>4</v>
      </c>
      <c r="CC30">
        <f t="shared" ca="1" si="69"/>
        <v>3</v>
      </c>
      <c r="CD30" t="str">
        <f t="shared" ca="1" si="70"/>
        <v>3x -4y</v>
      </c>
      <c r="CE30" t="str">
        <f t="shared" ca="1" si="71"/>
        <v>+3</v>
      </c>
      <c r="CF30" t="str">
        <f t="shared" ca="1" si="72"/>
        <v>+3x +4y</v>
      </c>
      <c r="CG30">
        <f t="shared" ca="1" si="73"/>
        <v>3</v>
      </c>
      <c r="CH30" t="str">
        <f t="shared" ca="1" si="74"/>
        <v>3x</v>
      </c>
      <c r="CI30">
        <f t="shared" ca="1" si="75"/>
        <v>3</v>
      </c>
      <c r="CJ30" t="str">
        <f t="shared" ca="1" si="76"/>
        <v>+3x</v>
      </c>
      <c r="CK30">
        <f t="shared" ca="1" si="77"/>
        <v>3</v>
      </c>
      <c r="CL30" t="str">
        <f t="shared" ca="1" si="78"/>
        <v>+</v>
      </c>
      <c r="CM30" t="str">
        <f t="shared" ca="1" si="79"/>
        <v>+3x</v>
      </c>
      <c r="CN30">
        <f t="shared" ca="1" si="80"/>
        <v>-4</v>
      </c>
      <c r="CO30" t="str">
        <f t="shared" ca="1" si="81"/>
        <v>-4y</v>
      </c>
      <c r="CP30" t="str">
        <f t="shared" ca="1" si="82"/>
        <v>3x+3x</v>
      </c>
      <c r="CQ30" t="str">
        <f t="shared" ca="1" si="83"/>
        <v>-4y+4y</v>
      </c>
      <c r="CR30">
        <f t="shared" ca="1" si="84"/>
        <v>6</v>
      </c>
      <c r="CS30">
        <f t="shared" ca="1" si="85"/>
        <v>6</v>
      </c>
      <c r="CT30" t="str">
        <f t="shared" ca="1" si="86"/>
        <v>6x</v>
      </c>
      <c r="CU30" t="str">
        <f t="shared" ca="1" si="87"/>
        <v/>
      </c>
      <c r="CV30" t="e">
        <f t="shared" ca="1" si="88"/>
        <v>#VALUE!</v>
      </c>
      <c r="CW30">
        <f t="shared" ca="1" si="89"/>
        <v>3</v>
      </c>
      <c r="CX30">
        <f t="shared" ca="1" si="90"/>
        <v>6</v>
      </c>
      <c r="CY30">
        <f t="shared" ca="1" si="91"/>
        <v>0</v>
      </c>
      <c r="CZ30">
        <f t="shared" ca="1" si="92"/>
        <v>3</v>
      </c>
      <c r="DA30">
        <f t="shared" ca="1" si="93"/>
        <v>3</v>
      </c>
      <c r="DB30">
        <f t="shared" ca="1" si="94"/>
        <v>3</v>
      </c>
      <c r="DC30">
        <f t="shared" ca="1" si="95"/>
        <v>12</v>
      </c>
      <c r="DD30" t="e">
        <f t="shared" ca="1" si="96"/>
        <v>#VALUE!</v>
      </c>
      <c r="DE30" t="str">
        <f t="shared" ca="1" si="97"/>
        <v/>
      </c>
    </row>
    <row r="31" spans="1:109">
      <c r="A31" s="10">
        <f t="shared" si="98"/>
        <v>26</v>
      </c>
      <c r="B31" s="9">
        <f t="shared" ca="1" si="100"/>
        <v>3</v>
      </c>
      <c r="C31" s="9">
        <f t="shared" ca="1" si="100"/>
        <v>4</v>
      </c>
      <c r="D31" s="9">
        <f t="shared" ca="1" si="100"/>
        <v>6</v>
      </c>
      <c r="E31" s="9">
        <f t="shared" ca="1" si="100"/>
        <v>3</v>
      </c>
      <c r="F31" s="9">
        <f t="shared" ca="1" si="100"/>
        <v>-4</v>
      </c>
      <c r="G31" s="9">
        <f t="shared" ca="1" si="100"/>
        <v>2</v>
      </c>
      <c r="H31" s="9">
        <f t="shared" ca="1" si="100"/>
        <v>3</v>
      </c>
      <c r="I31" s="9" t="str">
        <f t="shared" ca="1" si="100"/>
        <v>+4</v>
      </c>
      <c r="J31" s="15">
        <f t="shared" ca="1" si="100"/>
        <v>6</v>
      </c>
      <c r="K31" s="9">
        <f t="shared" ca="1" si="100"/>
        <v>3</v>
      </c>
      <c r="L31" s="19">
        <f t="shared" ca="1" si="100"/>
        <v>-4</v>
      </c>
      <c r="M31" s="9">
        <f t="shared" ca="1" si="100"/>
        <v>2</v>
      </c>
      <c r="N31" s="21">
        <f ca="1">IF(BA31=0,"",COUNTIF($BA$6:BA31,1))</f>
        <v>0</v>
      </c>
      <c r="O31" s="21" t="str">
        <f t="shared" ca="1" si="6"/>
        <v>3x+4y</v>
      </c>
      <c r="P31" s="21">
        <f t="shared" ca="1" si="7"/>
        <v>6</v>
      </c>
      <c r="Q31" s="21" t="s">
        <v>33</v>
      </c>
      <c r="R31" s="21" t="str">
        <f t="shared" ca="1" si="8"/>
        <v>3x-4y</v>
      </c>
      <c r="S31" s="21">
        <f t="shared" ca="1" si="9"/>
        <v>2</v>
      </c>
      <c r="T31" s="21">
        <f t="shared" ca="1" si="10"/>
        <v>6</v>
      </c>
      <c r="U31" s="21">
        <f t="shared" ca="1" si="11"/>
        <v>2</v>
      </c>
      <c r="V31" s="22">
        <f t="shared" ca="1" si="12"/>
        <v>12</v>
      </c>
      <c r="W31" s="22">
        <f t="shared" ca="1" si="13"/>
        <v>2</v>
      </c>
      <c r="X31" s="1">
        <f t="shared" ca="1" si="14"/>
        <v>6</v>
      </c>
      <c r="Y31">
        <f t="shared" ca="1" si="15"/>
        <v>1</v>
      </c>
      <c r="Z31">
        <f t="shared" ca="1" si="16"/>
        <v>3</v>
      </c>
      <c r="AA31" t="str">
        <f t="shared" ca="1" si="17"/>
        <v>(3x+4y)</v>
      </c>
      <c r="AB31" t="str">
        <f t="shared" ca="1" si="18"/>
        <v>3(3x-4y)</v>
      </c>
      <c r="AC31" t="str">
        <f t="shared" si="19"/>
        <v>-</v>
      </c>
      <c r="AD31" s="23">
        <f t="shared" ca="1" si="20"/>
        <v>3</v>
      </c>
      <c r="AE31">
        <f t="shared" ca="1" si="21"/>
        <v>4</v>
      </c>
      <c r="AF31">
        <f t="shared" ca="1" si="22"/>
        <v>-9</v>
      </c>
      <c r="AG31">
        <f t="shared" ca="1" si="23"/>
        <v>12</v>
      </c>
      <c r="AH31">
        <f t="shared" ca="1" si="24"/>
        <v>3</v>
      </c>
      <c r="AI31" t="str">
        <f t="shared" ca="1" si="25"/>
        <v>3x +4y</v>
      </c>
      <c r="AJ31" s="1">
        <f t="shared" ca="1" si="26"/>
        <v>-9</v>
      </c>
      <c r="AK31" t="str">
        <f t="shared" ca="1" si="27"/>
        <v>-9x +12y</v>
      </c>
      <c r="AL31" s="1">
        <f t="shared" ca="1" si="28"/>
        <v>3</v>
      </c>
      <c r="AM31" s="25" t="str">
        <f t="shared" ca="1" si="29"/>
        <v>3x</v>
      </c>
      <c r="AN31" s="58">
        <f ca="1">GCD(元２!P31,元２!S31)</f>
        <v>2</v>
      </c>
      <c r="AO31" s="31" t="str">
        <f t="shared" ca="1" si="30"/>
        <v>-9x</v>
      </c>
      <c r="AP31" s="16">
        <f t="shared" ca="1" si="31"/>
        <v>-9</v>
      </c>
      <c r="AQ31" t="str">
        <f t="shared" ca="1" si="32"/>
        <v/>
      </c>
      <c r="AR31" s="33" t="str">
        <f t="shared" ca="1" si="33"/>
        <v>-9x</v>
      </c>
      <c r="AS31" s="1">
        <f t="shared" ca="1" si="34"/>
        <v>4</v>
      </c>
      <c r="AT31" s="1" t="str">
        <f t="shared" ca="1" si="35"/>
        <v>+4y</v>
      </c>
      <c r="AU31" s="25" t="str">
        <f t="shared" ca="1" si="36"/>
        <v>3x-9x</v>
      </c>
      <c r="AV31" s="25" t="str">
        <f t="shared" ca="1" si="37"/>
        <v>+4y+12y</v>
      </c>
      <c r="AW31">
        <f t="shared" ca="1" si="38"/>
        <v>-6</v>
      </c>
      <c r="AX31">
        <f t="shared" ca="1" si="39"/>
        <v>-6</v>
      </c>
      <c r="AY31" s="1" t="str">
        <f t="shared" ca="1" si="40"/>
        <v>-6x</v>
      </c>
      <c r="AZ31" s="1" t="str">
        <f t="shared" ca="1" si="41"/>
        <v>+16</v>
      </c>
      <c r="BA31" s="1" t="str">
        <f t="shared" ca="1" si="42"/>
        <v>-6x+16</v>
      </c>
      <c r="BB31" s="1">
        <f t="shared" ca="1" si="43"/>
        <v>6</v>
      </c>
      <c r="BC31" s="1">
        <f t="shared" ca="1" si="44"/>
        <v>6</v>
      </c>
      <c r="BD31" s="1">
        <f t="shared" ca="1" si="45"/>
        <v>16</v>
      </c>
      <c r="BE31">
        <f t="shared" ca="1" si="46"/>
        <v>2</v>
      </c>
      <c r="BF31">
        <f t="shared" ca="1" si="47"/>
        <v>6</v>
      </c>
      <c r="BG31">
        <f t="shared" ca="1" si="48"/>
        <v>2</v>
      </c>
      <c r="BH31">
        <f t="shared" ca="1" si="49"/>
        <v>12</v>
      </c>
      <c r="BI31" s="35" t="str">
        <f ca="1">IF(BH31=$BI$1,COUNTIF(BH$6:$BH31,$BI$1),"")</f>
        <v/>
      </c>
      <c r="BJ31" t="str">
        <f t="shared" ca="1" si="50"/>
        <v>3x+4y</v>
      </c>
      <c r="BK31">
        <f t="shared" ca="1" si="51"/>
        <v>6</v>
      </c>
      <c r="BL31" t="str">
        <f t="shared" si="52"/>
        <v>-</v>
      </c>
      <c r="BM31" t="str">
        <f t="shared" ca="1" si="53"/>
        <v>3x-4y</v>
      </c>
      <c r="BN31">
        <f t="shared" ca="1" si="54"/>
        <v>2</v>
      </c>
      <c r="BO31">
        <f t="shared" ca="1" si="55"/>
        <v>6</v>
      </c>
      <c r="BP31">
        <f t="shared" ca="1" si="56"/>
        <v>2</v>
      </c>
      <c r="BQ31">
        <f t="shared" ca="1" si="57"/>
        <v>12</v>
      </c>
      <c r="BR31">
        <f t="shared" ca="1" si="58"/>
        <v>2</v>
      </c>
      <c r="BS31">
        <f t="shared" ca="1" si="59"/>
        <v>6</v>
      </c>
      <c r="BT31">
        <f t="shared" ca="1" si="60"/>
        <v>1</v>
      </c>
      <c r="BU31">
        <f t="shared" ca="1" si="61"/>
        <v>3</v>
      </c>
      <c r="BV31" t="str">
        <f t="shared" ca="1" si="62"/>
        <v>(3x+4y)</v>
      </c>
      <c r="BW31" t="str">
        <f t="shared" ca="1" si="63"/>
        <v>3(3x-4y)</v>
      </c>
      <c r="BX31" t="str">
        <f t="shared" si="64"/>
        <v>-</v>
      </c>
      <c r="BY31">
        <f t="shared" ca="1" si="65"/>
        <v>3</v>
      </c>
      <c r="BZ31">
        <f t="shared" ca="1" si="66"/>
        <v>4</v>
      </c>
      <c r="CA31">
        <f t="shared" ca="1" si="67"/>
        <v>-9</v>
      </c>
      <c r="CB31">
        <f t="shared" ca="1" si="68"/>
        <v>12</v>
      </c>
      <c r="CC31">
        <f t="shared" ca="1" si="69"/>
        <v>3</v>
      </c>
      <c r="CD31" t="str">
        <f t="shared" ca="1" si="70"/>
        <v>3x +4y</v>
      </c>
      <c r="CE31">
        <f t="shared" ca="1" si="71"/>
        <v>-9</v>
      </c>
      <c r="CF31" t="str">
        <f t="shared" ca="1" si="72"/>
        <v>-9x +12y</v>
      </c>
      <c r="CG31">
        <f t="shared" ca="1" si="73"/>
        <v>3</v>
      </c>
      <c r="CH31" t="str">
        <f t="shared" ca="1" si="74"/>
        <v>3x</v>
      </c>
      <c r="CI31">
        <f t="shared" ca="1" si="75"/>
        <v>2</v>
      </c>
      <c r="CJ31" t="str">
        <f t="shared" ca="1" si="76"/>
        <v>-9x</v>
      </c>
      <c r="CK31">
        <f t="shared" ca="1" si="77"/>
        <v>-9</v>
      </c>
      <c r="CL31" t="str">
        <f t="shared" ca="1" si="78"/>
        <v/>
      </c>
      <c r="CM31" t="str">
        <f t="shared" ca="1" si="79"/>
        <v>-9x</v>
      </c>
      <c r="CN31">
        <f t="shared" ca="1" si="80"/>
        <v>4</v>
      </c>
      <c r="CO31" t="str">
        <f t="shared" ca="1" si="81"/>
        <v>+4y</v>
      </c>
      <c r="CP31" t="str">
        <f t="shared" ca="1" si="82"/>
        <v>3x-9x</v>
      </c>
      <c r="CQ31" t="str">
        <f t="shared" ca="1" si="83"/>
        <v>+4y+12y</v>
      </c>
      <c r="CR31">
        <f t="shared" ca="1" si="84"/>
        <v>-6</v>
      </c>
      <c r="CS31">
        <f t="shared" ca="1" si="85"/>
        <v>-6</v>
      </c>
      <c r="CT31" t="str">
        <f t="shared" ca="1" si="86"/>
        <v>-6x</v>
      </c>
      <c r="CU31" t="str">
        <f t="shared" ca="1" si="87"/>
        <v>+16</v>
      </c>
      <c r="CV31" t="str">
        <f t="shared" ca="1" si="88"/>
        <v>-6x+16y</v>
      </c>
      <c r="CW31">
        <f t="shared" ca="1" si="89"/>
        <v>6</v>
      </c>
      <c r="CX31">
        <f t="shared" ca="1" si="90"/>
        <v>6</v>
      </c>
      <c r="CY31">
        <f t="shared" ca="1" si="91"/>
        <v>16</v>
      </c>
      <c r="CZ31">
        <f t="shared" ca="1" si="92"/>
        <v>2</v>
      </c>
      <c r="DA31">
        <f t="shared" ca="1" si="93"/>
        <v>6</v>
      </c>
      <c r="DB31">
        <f t="shared" ca="1" si="94"/>
        <v>2</v>
      </c>
      <c r="DC31">
        <f t="shared" ca="1" si="95"/>
        <v>12</v>
      </c>
      <c r="DD31">
        <f t="shared" ca="1" si="96"/>
        <v>16</v>
      </c>
      <c r="DE31" t="str">
        <f t="shared" ca="1" si="97"/>
        <v>+</v>
      </c>
    </row>
    <row r="32" spans="1:109">
      <c r="A32" s="10">
        <f t="shared" si="98"/>
        <v>27</v>
      </c>
      <c r="B32" s="9">
        <f t="shared" ca="1" si="100"/>
        <v>3</v>
      </c>
      <c r="C32" s="9">
        <f t="shared" ca="1" si="100"/>
        <v>4</v>
      </c>
      <c r="D32" s="9">
        <f t="shared" ca="1" si="100"/>
        <v>3</v>
      </c>
      <c r="E32" s="9">
        <f t="shared" ca="1" si="100"/>
        <v>-1</v>
      </c>
      <c r="F32" s="9">
        <f t="shared" ca="1" si="100"/>
        <v>-1</v>
      </c>
      <c r="G32" s="9">
        <f t="shared" ca="1" si="100"/>
        <v>3</v>
      </c>
      <c r="H32" s="9">
        <f t="shared" ca="1" si="100"/>
        <v>3</v>
      </c>
      <c r="I32" s="9" t="str">
        <f t="shared" ca="1" si="100"/>
        <v>+4</v>
      </c>
      <c r="J32" s="15">
        <f t="shared" ca="1" si="100"/>
        <v>3</v>
      </c>
      <c r="K32" s="9" t="str">
        <f t="shared" ca="1" si="100"/>
        <v>-</v>
      </c>
      <c r="L32" s="19">
        <f t="shared" ca="1" si="100"/>
        <v>-1</v>
      </c>
      <c r="M32" s="9">
        <f t="shared" ca="1" si="100"/>
        <v>3</v>
      </c>
      <c r="N32" s="21">
        <f ca="1">IF(BA32=0,"",COUNTIF($BA$6:BA32,1))</f>
        <v>0</v>
      </c>
      <c r="O32" s="21" t="str">
        <f t="shared" ca="1" si="6"/>
        <v>3x+4y</v>
      </c>
      <c r="P32" s="21">
        <f t="shared" ca="1" si="7"/>
        <v>3</v>
      </c>
      <c r="Q32" s="21" t="s">
        <v>6</v>
      </c>
      <c r="R32" s="21" t="str">
        <f t="shared" ca="1" si="8"/>
        <v>-x-y</v>
      </c>
      <c r="S32" s="21">
        <f t="shared" ca="1" si="9"/>
        <v>3</v>
      </c>
      <c r="T32" s="21">
        <f t="shared" ca="1" si="10"/>
        <v>3</v>
      </c>
      <c r="U32" s="21">
        <f t="shared" ca="1" si="11"/>
        <v>3</v>
      </c>
      <c r="V32" s="22">
        <f t="shared" ca="1" si="12"/>
        <v>9</v>
      </c>
      <c r="W32" s="22">
        <f t="shared" ca="1" si="13"/>
        <v>1</v>
      </c>
      <c r="X32" s="1">
        <f t="shared" ca="1" si="14"/>
        <v>3</v>
      </c>
      <c r="Y32">
        <f t="shared" ca="1" si="15"/>
        <v>1</v>
      </c>
      <c r="Z32">
        <f t="shared" ca="1" si="16"/>
        <v>1</v>
      </c>
      <c r="AA32" t="str">
        <f t="shared" ca="1" si="17"/>
        <v>(3x+4y)</v>
      </c>
      <c r="AB32" t="str">
        <f t="shared" ca="1" si="18"/>
        <v>(-x-y)</v>
      </c>
      <c r="AC32" t="str">
        <f t="shared" si="19"/>
        <v>+</v>
      </c>
      <c r="AD32" s="23">
        <f t="shared" ca="1" si="20"/>
        <v>3</v>
      </c>
      <c r="AE32">
        <f t="shared" ca="1" si="21"/>
        <v>4</v>
      </c>
      <c r="AF32">
        <f t="shared" ca="1" si="22"/>
        <v>-1</v>
      </c>
      <c r="AG32">
        <f t="shared" ca="1" si="23"/>
        <v>-1</v>
      </c>
      <c r="AH32">
        <f t="shared" ca="1" si="24"/>
        <v>3</v>
      </c>
      <c r="AI32" t="str">
        <f t="shared" ca="1" si="25"/>
        <v>3x +4y</v>
      </c>
      <c r="AJ32" s="1" t="str">
        <f t="shared" ca="1" si="26"/>
        <v>-</v>
      </c>
      <c r="AK32" t="str">
        <f t="shared" ca="1" si="27"/>
        <v>-x -1y</v>
      </c>
      <c r="AL32" s="1">
        <f t="shared" ca="1" si="28"/>
        <v>3</v>
      </c>
      <c r="AM32" s="25" t="str">
        <f t="shared" ca="1" si="29"/>
        <v>3x</v>
      </c>
      <c r="AN32" s="58">
        <f ca="1">GCD(元２!P32,元２!S32)</f>
        <v>3</v>
      </c>
      <c r="AO32" s="31" t="str">
        <f t="shared" ca="1" si="30"/>
        <v xml:space="preserve">-x </v>
      </c>
      <c r="AP32" s="16">
        <f t="shared" ca="1" si="31"/>
        <v>-1</v>
      </c>
      <c r="AQ32" t="str">
        <f t="shared" ca="1" si="32"/>
        <v/>
      </c>
      <c r="AR32" s="33" t="str">
        <f t="shared" ca="1" si="33"/>
        <v>-x</v>
      </c>
      <c r="AS32" s="1">
        <f t="shared" ca="1" si="34"/>
        <v>4</v>
      </c>
      <c r="AT32" s="1" t="str">
        <f t="shared" ca="1" si="35"/>
        <v>+4y</v>
      </c>
      <c r="AU32" s="25" t="str">
        <f t="shared" ca="1" si="36"/>
        <v>3x-x</v>
      </c>
      <c r="AV32" s="25" t="str">
        <f t="shared" ca="1" si="37"/>
        <v>+4y-1y</v>
      </c>
      <c r="AW32">
        <f t="shared" ca="1" si="38"/>
        <v>2</v>
      </c>
      <c r="AX32">
        <f t="shared" ca="1" si="39"/>
        <v>2</v>
      </c>
      <c r="AY32" s="1" t="str">
        <f t="shared" ca="1" si="40"/>
        <v>2x</v>
      </c>
      <c r="AZ32" s="1" t="str">
        <f t="shared" ca="1" si="41"/>
        <v>+3</v>
      </c>
      <c r="BA32" s="1" t="str">
        <f t="shared" ca="1" si="42"/>
        <v>2x+3</v>
      </c>
      <c r="BB32" s="1">
        <f t="shared" ca="1" si="43"/>
        <v>3</v>
      </c>
      <c r="BC32" s="1">
        <f t="shared" ca="1" si="44"/>
        <v>2</v>
      </c>
      <c r="BD32" s="1">
        <f t="shared" ca="1" si="45"/>
        <v>3</v>
      </c>
      <c r="BE32">
        <f t="shared" ca="1" si="46"/>
        <v>1</v>
      </c>
      <c r="BF32">
        <f t="shared" ca="1" si="47"/>
        <v>1</v>
      </c>
      <c r="BG32">
        <f t="shared" ca="1" si="48"/>
        <v>3</v>
      </c>
      <c r="BH32">
        <f t="shared" ca="1" si="49"/>
        <v>8</v>
      </c>
      <c r="BI32" s="35" t="str">
        <f ca="1">IF(BH32=$BI$1,COUNTIF(BH$6:$BH32,$BI$1),"")</f>
        <v/>
      </c>
      <c r="BJ32" t="str">
        <f t="shared" ca="1" si="50"/>
        <v>3x+4y</v>
      </c>
      <c r="BK32">
        <f t="shared" ca="1" si="51"/>
        <v>3</v>
      </c>
      <c r="BL32" t="str">
        <f t="shared" si="52"/>
        <v>+</v>
      </c>
      <c r="BM32" t="str">
        <f t="shared" ca="1" si="53"/>
        <v>-x-y</v>
      </c>
      <c r="BN32">
        <f t="shared" ca="1" si="54"/>
        <v>3</v>
      </c>
      <c r="BO32">
        <f t="shared" ca="1" si="55"/>
        <v>3</v>
      </c>
      <c r="BP32">
        <f t="shared" ca="1" si="56"/>
        <v>3</v>
      </c>
      <c r="BQ32">
        <f t="shared" ca="1" si="57"/>
        <v>9</v>
      </c>
      <c r="BR32">
        <f t="shared" ca="1" si="58"/>
        <v>1</v>
      </c>
      <c r="BS32">
        <f t="shared" ca="1" si="59"/>
        <v>3</v>
      </c>
      <c r="BT32">
        <f t="shared" ca="1" si="60"/>
        <v>1</v>
      </c>
      <c r="BU32">
        <f t="shared" ca="1" si="61"/>
        <v>1</v>
      </c>
      <c r="BV32" t="str">
        <f t="shared" ca="1" si="62"/>
        <v>(3x+4y)</v>
      </c>
      <c r="BW32" t="str">
        <f t="shared" ca="1" si="63"/>
        <v>(-x-y)</v>
      </c>
      <c r="BX32" t="str">
        <f t="shared" si="64"/>
        <v>+</v>
      </c>
      <c r="BY32">
        <f t="shared" ca="1" si="65"/>
        <v>3</v>
      </c>
      <c r="BZ32">
        <f t="shared" ca="1" si="66"/>
        <v>4</v>
      </c>
      <c r="CA32">
        <f t="shared" ca="1" si="67"/>
        <v>-1</v>
      </c>
      <c r="CB32">
        <f t="shared" ca="1" si="68"/>
        <v>-1</v>
      </c>
      <c r="CC32">
        <f t="shared" ca="1" si="69"/>
        <v>3</v>
      </c>
      <c r="CD32" t="str">
        <f t="shared" ca="1" si="70"/>
        <v>3x +4y</v>
      </c>
      <c r="CE32" t="str">
        <f t="shared" ca="1" si="71"/>
        <v>-</v>
      </c>
      <c r="CF32" t="str">
        <f t="shared" ca="1" si="72"/>
        <v>-x -1y</v>
      </c>
      <c r="CG32">
        <f t="shared" ca="1" si="73"/>
        <v>3</v>
      </c>
      <c r="CH32" t="str">
        <f t="shared" ca="1" si="74"/>
        <v>3x</v>
      </c>
      <c r="CI32">
        <f t="shared" ca="1" si="75"/>
        <v>3</v>
      </c>
      <c r="CJ32" t="str">
        <f t="shared" ca="1" si="76"/>
        <v xml:space="preserve">-x </v>
      </c>
      <c r="CK32">
        <f t="shared" ca="1" si="77"/>
        <v>-1</v>
      </c>
      <c r="CL32" t="str">
        <f t="shared" ca="1" si="78"/>
        <v/>
      </c>
      <c r="CM32" t="str">
        <f t="shared" ca="1" si="79"/>
        <v>-x</v>
      </c>
      <c r="CN32">
        <f t="shared" ca="1" si="80"/>
        <v>4</v>
      </c>
      <c r="CO32" t="str">
        <f t="shared" ca="1" si="81"/>
        <v>+4y</v>
      </c>
      <c r="CP32" t="str">
        <f t="shared" ca="1" si="82"/>
        <v>3x-x</v>
      </c>
      <c r="CQ32" t="str">
        <f t="shared" ca="1" si="83"/>
        <v>+4y-1y</v>
      </c>
      <c r="CR32">
        <f t="shared" ca="1" si="84"/>
        <v>2</v>
      </c>
      <c r="CS32">
        <f t="shared" ca="1" si="85"/>
        <v>2</v>
      </c>
      <c r="CT32" t="str">
        <f t="shared" ca="1" si="86"/>
        <v>2x</v>
      </c>
      <c r="CU32" t="str">
        <f t="shared" ca="1" si="87"/>
        <v>+3</v>
      </c>
      <c r="CV32" t="str">
        <f t="shared" ca="1" si="88"/>
        <v>2x+3y</v>
      </c>
      <c r="CW32">
        <f t="shared" ca="1" si="89"/>
        <v>3</v>
      </c>
      <c r="CX32">
        <f t="shared" ca="1" si="90"/>
        <v>2</v>
      </c>
      <c r="CY32">
        <f t="shared" ca="1" si="91"/>
        <v>3</v>
      </c>
      <c r="CZ32">
        <f t="shared" ca="1" si="92"/>
        <v>1</v>
      </c>
      <c r="DA32">
        <f t="shared" ca="1" si="93"/>
        <v>1</v>
      </c>
      <c r="DB32">
        <f t="shared" ca="1" si="94"/>
        <v>3</v>
      </c>
      <c r="DC32">
        <f t="shared" ca="1" si="95"/>
        <v>8</v>
      </c>
      <c r="DD32">
        <f t="shared" ca="1" si="96"/>
        <v>3</v>
      </c>
      <c r="DE32" t="str">
        <f t="shared" ca="1" si="97"/>
        <v>+</v>
      </c>
    </row>
    <row r="33" spans="1:109">
      <c r="A33" s="10">
        <f t="shared" si="98"/>
        <v>28</v>
      </c>
      <c r="B33" s="9">
        <f t="shared" ca="1" si="100"/>
        <v>1</v>
      </c>
      <c r="C33" s="9">
        <f t="shared" ca="1" si="100"/>
        <v>-1</v>
      </c>
      <c r="D33" s="9">
        <f t="shared" ca="1" si="100"/>
        <v>3</v>
      </c>
      <c r="E33" s="9">
        <f t="shared" ca="1" si="100"/>
        <v>-3</v>
      </c>
      <c r="F33" s="9">
        <f t="shared" ca="1" si="100"/>
        <v>2</v>
      </c>
      <c r="G33" s="9">
        <f t="shared" ca="1" si="100"/>
        <v>3</v>
      </c>
      <c r="H33" s="9" t="str">
        <f t="shared" ca="1" si="100"/>
        <v/>
      </c>
      <c r="I33" s="9">
        <f t="shared" ca="1" si="100"/>
        <v>-1</v>
      </c>
      <c r="J33" s="15">
        <f t="shared" ca="1" si="100"/>
        <v>3</v>
      </c>
      <c r="K33" s="9">
        <f t="shared" ca="1" si="100"/>
        <v>-3</v>
      </c>
      <c r="L33" s="19" t="str">
        <f t="shared" ca="1" si="100"/>
        <v>+2</v>
      </c>
      <c r="M33" s="9">
        <f t="shared" ca="1" si="100"/>
        <v>3</v>
      </c>
      <c r="N33" s="21">
        <f ca="1">IF(BA33=0,"",COUNTIF($BA$6:BA33,1))</f>
        <v>0</v>
      </c>
      <c r="O33" s="21" t="str">
        <f t="shared" ca="1" si="6"/>
        <v>x-y</v>
      </c>
      <c r="P33" s="21">
        <f t="shared" ca="1" si="7"/>
        <v>3</v>
      </c>
      <c r="Q33" s="21" t="s">
        <v>33</v>
      </c>
      <c r="R33" s="21" t="str">
        <f t="shared" ca="1" si="8"/>
        <v>-3x+2y</v>
      </c>
      <c r="S33" s="21">
        <f t="shared" ca="1" si="9"/>
        <v>3</v>
      </c>
      <c r="T33" s="21">
        <f t="shared" ca="1" si="10"/>
        <v>3</v>
      </c>
      <c r="U33" s="21">
        <f t="shared" ca="1" si="11"/>
        <v>3</v>
      </c>
      <c r="V33" s="22">
        <f t="shared" ca="1" si="12"/>
        <v>9</v>
      </c>
      <c r="W33" s="22">
        <f t="shared" ca="1" si="13"/>
        <v>1</v>
      </c>
      <c r="X33" s="1">
        <f t="shared" ca="1" si="14"/>
        <v>3</v>
      </c>
      <c r="Y33">
        <f t="shared" ca="1" si="15"/>
        <v>1</v>
      </c>
      <c r="Z33">
        <f t="shared" ca="1" si="16"/>
        <v>1</v>
      </c>
      <c r="AA33" t="str">
        <f t="shared" ca="1" si="17"/>
        <v>(x-y)</v>
      </c>
      <c r="AB33" t="str">
        <f t="shared" ca="1" si="18"/>
        <v>(-3x+2y)</v>
      </c>
      <c r="AC33" t="str">
        <f t="shared" si="19"/>
        <v>-</v>
      </c>
      <c r="AD33" s="23">
        <f t="shared" ca="1" si="20"/>
        <v>1</v>
      </c>
      <c r="AE33">
        <f t="shared" ca="1" si="21"/>
        <v>-1</v>
      </c>
      <c r="AF33">
        <f t="shared" ca="1" si="22"/>
        <v>3</v>
      </c>
      <c r="AG33">
        <f t="shared" ca="1" si="23"/>
        <v>-2</v>
      </c>
      <c r="AH33" t="str">
        <f t="shared" ca="1" si="24"/>
        <v/>
      </c>
      <c r="AI33" t="str">
        <f t="shared" ca="1" si="25"/>
        <v>x -1y</v>
      </c>
      <c r="AJ33" s="1" t="str">
        <f t="shared" ca="1" si="26"/>
        <v>+3</v>
      </c>
      <c r="AK33" t="str">
        <f t="shared" ca="1" si="27"/>
        <v>+3x -2y</v>
      </c>
      <c r="AL33" s="1" t="str">
        <f t="shared" ca="1" si="28"/>
        <v/>
      </c>
      <c r="AM33" s="25" t="str">
        <f t="shared" ca="1" si="29"/>
        <v>x</v>
      </c>
      <c r="AN33" s="58">
        <f ca="1">GCD(元２!P33,元２!S33)</f>
        <v>3</v>
      </c>
      <c r="AO33" s="31" t="str">
        <f t="shared" ca="1" si="30"/>
        <v xml:space="preserve">+3x </v>
      </c>
      <c r="AP33" s="16">
        <f t="shared" ca="1" si="31"/>
        <v>3</v>
      </c>
      <c r="AQ33" t="str">
        <f t="shared" ca="1" si="32"/>
        <v>+</v>
      </c>
      <c r="AR33" s="33" t="str">
        <f t="shared" ca="1" si="33"/>
        <v>+3x</v>
      </c>
      <c r="AS33" s="1">
        <f t="shared" ca="1" si="34"/>
        <v>-1</v>
      </c>
      <c r="AT33" s="1" t="str">
        <f t="shared" ca="1" si="35"/>
        <v>-1y</v>
      </c>
      <c r="AU33" s="25" t="str">
        <f t="shared" ca="1" si="36"/>
        <v>x+3x</v>
      </c>
      <c r="AV33" s="25" t="str">
        <f t="shared" ca="1" si="37"/>
        <v>-1y-2y</v>
      </c>
      <c r="AW33">
        <f t="shared" ca="1" si="38"/>
        <v>4</v>
      </c>
      <c r="AX33">
        <f t="shared" ca="1" si="39"/>
        <v>4</v>
      </c>
      <c r="AY33" s="1" t="str">
        <f t="shared" ca="1" si="40"/>
        <v>4x</v>
      </c>
      <c r="AZ33" s="1">
        <f t="shared" ca="1" si="41"/>
        <v>-3</v>
      </c>
      <c r="BA33" s="1" t="str">
        <f t="shared" ca="1" si="42"/>
        <v>4x-3</v>
      </c>
      <c r="BB33" s="1">
        <f t="shared" ca="1" si="43"/>
        <v>3</v>
      </c>
      <c r="BC33" s="1">
        <f t="shared" ca="1" si="44"/>
        <v>4</v>
      </c>
      <c r="BD33" s="1">
        <f t="shared" ca="1" si="45"/>
        <v>3</v>
      </c>
      <c r="BE33">
        <f t="shared" ca="1" si="46"/>
        <v>1</v>
      </c>
      <c r="BF33">
        <f t="shared" ca="1" si="47"/>
        <v>1</v>
      </c>
      <c r="BG33">
        <f t="shared" ca="1" si="48"/>
        <v>3</v>
      </c>
      <c r="BH33">
        <f t="shared" ca="1" si="49"/>
        <v>8</v>
      </c>
      <c r="BI33" s="35" t="str">
        <f ca="1">IF(BH33=$BI$1,COUNTIF(BH$6:$BH33,$BI$1),"")</f>
        <v/>
      </c>
      <c r="BJ33" t="str">
        <f t="shared" ca="1" si="50"/>
        <v>x-y</v>
      </c>
      <c r="BK33">
        <f t="shared" ca="1" si="51"/>
        <v>3</v>
      </c>
      <c r="BL33" t="str">
        <f t="shared" si="52"/>
        <v>-</v>
      </c>
      <c r="BM33" t="str">
        <f t="shared" ca="1" si="53"/>
        <v>-3x+2y</v>
      </c>
      <c r="BN33">
        <f t="shared" ca="1" si="54"/>
        <v>3</v>
      </c>
      <c r="BO33">
        <f t="shared" ca="1" si="55"/>
        <v>3</v>
      </c>
      <c r="BP33">
        <f t="shared" ca="1" si="56"/>
        <v>3</v>
      </c>
      <c r="BQ33">
        <f t="shared" ca="1" si="57"/>
        <v>9</v>
      </c>
      <c r="BR33">
        <f t="shared" ca="1" si="58"/>
        <v>1</v>
      </c>
      <c r="BS33">
        <f t="shared" ca="1" si="59"/>
        <v>3</v>
      </c>
      <c r="BT33">
        <f t="shared" ca="1" si="60"/>
        <v>1</v>
      </c>
      <c r="BU33">
        <f t="shared" ca="1" si="61"/>
        <v>1</v>
      </c>
      <c r="BV33" t="str">
        <f t="shared" ca="1" si="62"/>
        <v>(x-y)</v>
      </c>
      <c r="BW33" t="str">
        <f t="shared" ca="1" si="63"/>
        <v>(-3x+2y)</v>
      </c>
      <c r="BX33" t="str">
        <f t="shared" si="64"/>
        <v>-</v>
      </c>
      <c r="BY33">
        <f t="shared" ca="1" si="65"/>
        <v>1</v>
      </c>
      <c r="BZ33">
        <f t="shared" ca="1" si="66"/>
        <v>-1</v>
      </c>
      <c r="CA33">
        <f t="shared" ca="1" si="67"/>
        <v>3</v>
      </c>
      <c r="CB33">
        <f t="shared" ca="1" si="68"/>
        <v>-2</v>
      </c>
      <c r="CC33" t="str">
        <f t="shared" ca="1" si="69"/>
        <v/>
      </c>
      <c r="CD33" t="str">
        <f t="shared" ca="1" si="70"/>
        <v>x -1y</v>
      </c>
      <c r="CE33" t="str">
        <f t="shared" ca="1" si="71"/>
        <v>+3</v>
      </c>
      <c r="CF33" t="str">
        <f t="shared" ca="1" si="72"/>
        <v>+3x -2y</v>
      </c>
      <c r="CG33" t="str">
        <f t="shared" ca="1" si="73"/>
        <v/>
      </c>
      <c r="CH33" t="str">
        <f t="shared" ca="1" si="74"/>
        <v>x</v>
      </c>
      <c r="CI33">
        <f t="shared" ca="1" si="75"/>
        <v>3</v>
      </c>
      <c r="CJ33" t="str">
        <f t="shared" ca="1" si="76"/>
        <v xml:space="preserve">+3x </v>
      </c>
      <c r="CK33">
        <f t="shared" ca="1" si="77"/>
        <v>3</v>
      </c>
      <c r="CL33" t="str">
        <f t="shared" ca="1" si="78"/>
        <v>+</v>
      </c>
      <c r="CM33" t="str">
        <f t="shared" ca="1" si="79"/>
        <v>+3x</v>
      </c>
      <c r="CN33">
        <f t="shared" ca="1" si="80"/>
        <v>-1</v>
      </c>
      <c r="CO33" t="str">
        <f t="shared" ca="1" si="81"/>
        <v>-1y</v>
      </c>
      <c r="CP33" t="str">
        <f t="shared" ca="1" si="82"/>
        <v>x+3x</v>
      </c>
      <c r="CQ33" t="str">
        <f t="shared" ca="1" si="83"/>
        <v>-1y-2y</v>
      </c>
      <c r="CR33">
        <f t="shared" ca="1" si="84"/>
        <v>4</v>
      </c>
      <c r="CS33">
        <f t="shared" ca="1" si="85"/>
        <v>4</v>
      </c>
      <c r="CT33" t="str">
        <f t="shared" ca="1" si="86"/>
        <v>4x</v>
      </c>
      <c r="CU33">
        <f t="shared" ca="1" si="87"/>
        <v>-3</v>
      </c>
      <c r="CV33" t="str">
        <f t="shared" ca="1" si="88"/>
        <v>4x-3y</v>
      </c>
      <c r="CW33">
        <f t="shared" ca="1" si="89"/>
        <v>3</v>
      </c>
      <c r="CX33">
        <f t="shared" ca="1" si="90"/>
        <v>4</v>
      </c>
      <c r="CY33">
        <f t="shared" ca="1" si="91"/>
        <v>3</v>
      </c>
      <c r="CZ33">
        <f t="shared" ca="1" si="92"/>
        <v>1</v>
      </c>
      <c r="DA33">
        <f t="shared" ca="1" si="93"/>
        <v>1</v>
      </c>
      <c r="DB33">
        <f t="shared" ca="1" si="94"/>
        <v>3</v>
      </c>
      <c r="DC33">
        <f t="shared" ca="1" si="95"/>
        <v>8</v>
      </c>
      <c r="DD33">
        <f t="shared" ca="1" si="96"/>
        <v>-3</v>
      </c>
      <c r="DE33" t="str">
        <f t="shared" ca="1" si="97"/>
        <v>-</v>
      </c>
    </row>
    <row r="34" spans="1:109">
      <c r="A34" s="10">
        <f t="shared" si="98"/>
        <v>29</v>
      </c>
      <c r="B34" s="9">
        <f t="shared" ca="1" si="100"/>
        <v>-3</v>
      </c>
      <c r="C34" s="9">
        <f t="shared" ca="1" si="100"/>
        <v>-4</v>
      </c>
      <c r="D34" s="9">
        <f t="shared" ca="1" si="100"/>
        <v>2</v>
      </c>
      <c r="E34" s="9">
        <f t="shared" ca="1" si="100"/>
        <v>1</v>
      </c>
      <c r="F34" s="9">
        <f t="shared" ca="1" si="100"/>
        <v>2</v>
      </c>
      <c r="G34" s="9">
        <f t="shared" ca="1" si="100"/>
        <v>5</v>
      </c>
      <c r="H34" s="9">
        <f t="shared" ca="1" si="100"/>
        <v>-3</v>
      </c>
      <c r="I34" s="9">
        <f t="shared" ca="1" si="100"/>
        <v>-4</v>
      </c>
      <c r="J34" s="15">
        <f t="shared" ca="1" si="100"/>
        <v>2</v>
      </c>
      <c r="K34" s="9" t="str">
        <f t="shared" ca="1" si="100"/>
        <v/>
      </c>
      <c r="L34" s="19" t="str">
        <f t="shared" ca="1" si="100"/>
        <v>+2</v>
      </c>
      <c r="M34" s="9">
        <f t="shared" ca="1" si="100"/>
        <v>5</v>
      </c>
      <c r="N34" s="21">
        <f ca="1">IF(BA34=0,"",COUNTIF($BA$6:BA34,1))</f>
        <v>0</v>
      </c>
      <c r="O34" s="21" t="str">
        <f t="shared" ca="1" si="6"/>
        <v>-3x-4y</v>
      </c>
      <c r="P34" s="21">
        <f t="shared" ca="1" si="7"/>
        <v>2</v>
      </c>
      <c r="Q34" s="21" t="s">
        <v>6</v>
      </c>
      <c r="R34" s="21" t="str">
        <f t="shared" ca="1" si="8"/>
        <v>x+2y</v>
      </c>
      <c r="S34" s="21">
        <f t="shared" ca="1" si="9"/>
        <v>5</v>
      </c>
      <c r="T34" s="21">
        <f t="shared" ca="1" si="10"/>
        <v>2</v>
      </c>
      <c r="U34" s="21">
        <f t="shared" ca="1" si="11"/>
        <v>5</v>
      </c>
      <c r="V34" s="22">
        <f t="shared" ca="1" si="12"/>
        <v>10</v>
      </c>
      <c r="W34" s="22">
        <f t="shared" ca="1" si="13"/>
        <v>0</v>
      </c>
      <c r="X34" s="1">
        <f t="shared" ca="1" si="14"/>
        <v>10</v>
      </c>
      <c r="Y34">
        <f t="shared" ca="1" si="15"/>
        <v>5</v>
      </c>
      <c r="Z34">
        <f t="shared" ca="1" si="16"/>
        <v>2</v>
      </c>
      <c r="AA34" t="str">
        <f t="shared" ca="1" si="17"/>
        <v>5(-3x-4y)</v>
      </c>
      <c r="AB34" t="str">
        <f t="shared" ca="1" si="18"/>
        <v>2(x+2y)</v>
      </c>
      <c r="AC34" t="str">
        <f t="shared" si="19"/>
        <v>+</v>
      </c>
      <c r="AD34" s="23">
        <f t="shared" ca="1" si="20"/>
        <v>-15</v>
      </c>
      <c r="AE34">
        <f t="shared" ca="1" si="21"/>
        <v>-20</v>
      </c>
      <c r="AF34">
        <f t="shared" ca="1" si="22"/>
        <v>2</v>
      </c>
      <c r="AG34">
        <f t="shared" ca="1" si="23"/>
        <v>4</v>
      </c>
      <c r="AH34">
        <f t="shared" ca="1" si="24"/>
        <v>-15</v>
      </c>
      <c r="AI34" t="str">
        <f t="shared" ca="1" si="25"/>
        <v>-15x -20y</v>
      </c>
      <c r="AJ34" s="1" t="str">
        <f t="shared" ca="1" si="26"/>
        <v>+2</v>
      </c>
      <c r="AK34" t="str">
        <f t="shared" ca="1" si="27"/>
        <v>+2x +4y</v>
      </c>
      <c r="AL34" s="1">
        <f t="shared" ca="1" si="28"/>
        <v>-15</v>
      </c>
      <c r="AM34" s="25" t="str">
        <f t="shared" ca="1" si="29"/>
        <v>-15x</v>
      </c>
      <c r="AN34" s="58">
        <f ca="1">GCD(元２!P34,元２!S34)</f>
        <v>1</v>
      </c>
      <c r="AO34" s="31" t="str">
        <f t="shared" ca="1" si="30"/>
        <v>+2x</v>
      </c>
      <c r="AP34" s="16">
        <f t="shared" ca="1" si="31"/>
        <v>2</v>
      </c>
      <c r="AQ34" t="str">
        <f t="shared" ca="1" si="32"/>
        <v>+</v>
      </c>
      <c r="AR34" s="33" t="str">
        <f t="shared" ca="1" si="33"/>
        <v>+2x</v>
      </c>
      <c r="AS34" s="1">
        <f t="shared" ca="1" si="34"/>
        <v>-20</v>
      </c>
      <c r="AT34" s="1" t="str">
        <f t="shared" ca="1" si="35"/>
        <v>-20y</v>
      </c>
      <c r="AU34" s="25" t="str">
        <f t="shared" ca="1" si="36"/>
        <v>-15x+2x</v>
      </c>
      <c r="AV34" s="25" t="str">
        <f t="shared" ca="1" si="37"/>
        <v>-20y+4y</v>
      </c>
      <c r="AW34">
        <f t="shared" ca="1" si="38"/>
        <v>-13</v>
      </c>
      <c r="AX34">
        <f t="shared" ca="1" si="39"/>
        <v>-13</v>
      </c>
      <c r="AY34" s="1" t="str">
        <f t="shared" ca="1" si="40"/>
        <v>-13x</v>
      </c>
      <c r="AZ34" s="1">
        <f t="shared" ca="1" si="41"/>
        <v>-16</v>
      </c>
      <c r="BA34" s="1" t="str">
        <f t="shared" ca="1" si="42"/>
        <v>-13x-16</v>
      </c>
      <c r="BB34" s="1">
        <f t="shared" ca="1" si="43"/>
        <v>10</v>
      </c>
      <c r="BC34" s="1">
        <f t="shared" ca="1" si="44"/>
        <v>13</v>
      </c>
      <c r="BD34" s="1">
        <f t="shared" ca="1" si="45"/>
        <v>16</v>
      </c>
      <c r="BE34">
        <f t="shared" ca="1" si="46"/>
        <v>1</v>
      </c>
      <c r="BF34">
        <f t="shared" ca="1" si="47"/>
        <v>1</v>
      </c>
      <c r="BG34">
        <f t="shared" ca="1" si="48"/>
        <v>2</v>
      </c>
      <c r="BH34">
        <f t="shared" ca="1" si="49"/>
        <v>5</v>
      </c>
      <c r="BI34" s="35" t="str">
        <f ca="1">IF(BH34=$BI$1,COUNTIF(BH$6:$BH34,$BI$1),"")</f>
        <v/>
      </c>
      <c r="BJ34" t="str">
        <f t="shared" ca="1" si="50"/>
        <v>-3x-4y</v>
      </c>
      <c r="BK34">
        <f t="shared" ca="1" si="51"/>
        <v>2</v>
      </c>
      <c r="BL34" t="str">
        <f t="shared" si="52"/>
        <v>+</v>
      </c>
      <c r="BM34" t="str">
        <f t="shared" ca="1" si="53"/>
        <v>x+2y</v>
      </c>
      <c r="BN34">
        <f t="shared" ca="1" si="54"/>
        <v>5</v>
      </c>
      <c r="BO34">
        <f t="shared" ca="1" si="55"/>
        <v>2</v>
      </c>
      <c r="BP34">
        <f t="shared" ca="1" si="56"/>
        <v>5</v>
      </c>
      <c r="BQ34">
        <f t="shared" ca="1" si="57"/>
        <v>10</v>
      </c>
      <c r="BR34">
        <f t="shared" ca="1" si="58"/>
        <v>0</v>
      </c>
      <c r="BS34">
        <f t="shared" ca="1" si="59"/>
        <v>10</v>
      </c>
      <c r="BT34">
        <f t="shared" ca="1" si="60"/>
        <v>5</v>
      </c>
      <c r="BU34">
        <f t="shared" ca="1" si="61"/>
        <v>2</v>
      </c>
      <c r="BV34" t="str">
        <f t="shared" ca="1" si="62"/>
        <v>5(-3x-4y)</v>
      </c>
      <c r="BW34" t="str">
        <f t="shared" ca="1" si="63"/>
        <v>2(x+2y)</v>
      </c>
      <c r="BX34" t="str">
        <f t="shared" si="64"/>
        <v>+</v>
      </c>
      <c r="BY34">
        <f t="shared" ca="1" si="65"/>
        <v>-15</v>
      </c>
      <c r="BZ34">
        <f t="shared" ca="1" si="66"/>
        <v>-20</v>
      </c>
      <c r="CA34">
        <f t="shared" ca="1" si="67"/>
        <v>2</v>
      </c>
      <c r="CB34">
        <f t="shared" ca="1" si="68"/>
        <v>4</v>
      </c>
      <c r="CC34">
        <f t="shared" ca="1" si="69"/>
        <v>-15</v>
      </c>
      <c r="CD34" t="str">
        <f t="shared" ca="1" si="70"/>
        <v>-15x -20y</v>
      </c>
      <c r="CE34" t="str">
        <f t="shared" ca="1" si="71"/>
        <v>+2</v>
      </c>
      <c r="CF34" t="str">
        <f t="shared" ca="1" si="72"/>
        <v>+2x +4y</v>
      </c>
      <c r="CG34">
        <f t="shared" ca="1" si="73"/>
        <v>-15</v>
      </c>
      <c r="CH34" t="str">
        <f t="shared" ca="1" si="74"/>
        <v>-15x</v>
      </c>
      <c r="CI34">
        <f t="shared" ca="1" si="75"/>
        <v>1</v>
      </c>
      <c r="CJ34" t="str">
        <f t="shared" ca="1" si="76"/>
        <v>+2x</v>
      </c>
      <c r="CK34">
        <f t="shared" ca="1" si="77"/>
        <v>2</v>
      </c>
      <c r="CL34" t="str">
        <f t="shared" ca="1" si="78"/>
        <v>+</v>
      </c>
      <c r="CM34" t="str">
        <f t="shared" ca="1" si="79"/>
        <v>+2x</v>
      </c>
      <c r="CN34">
        <f t="shared" ca="1" si="80"/>
        <v>-20</v>
      </c>
      <c r="CO34" t="str">
        <f t="shared" ca="1" si="81"/>
        <v>-20y</v>
      </c>
      <c r="CP34" t="str">
        <f t="shared" ca="1" si="82"/>
        <v>-15x+2x</v>
      </c>
      <c r="CQ34" t="str">
        <f t="shared" ca="1" si="83"/>
        <v>-20y+4y</v>
      </c>
      <c r="CR34">
        <f t="shared" ca="1" si="84"/>
        <v>-13</v>
      </c>
      <c r="CS34">
        <f t="shared" ca="1" si="85"/>
        <v>-13</v>
      </c>
      <c r="CT34" t="str">
        <f t="shared" ca="1" si="86"/>
        <v>-13x</v>
      </c>
      <c r="CU34">
        <f t="shared" ca="1" si="87"/>
        <v>-16</v>
      </c>
      <c r="CV34" t="str">
        <f t="shared" ca="1" si="88"/>
        <v>-13x-16y</v>
      </c>
      <c r="CW34">
        <f t="shared" ca="1" si="89"/>
        <v>10</v>
      </c>
      <c r="CX34">
        <f t="shared" ca="1" si="90"/>
        <v>13</v>
      </c>
      <c r="CY34">
        <f t="shared" ca="1" si="91"/>
        <v>16</v>
      </c>
      <c r="CZ34">
        <f t="shared" ca="1" si="92"/>
        <v>1</v>
      </c>
      <c r="DA34">
        <f t="shared" ca="1" si="93"/>
        <v>1</v>
      </c>
      <c r="DB34">
        <f t="shared" ca="1" si="94"/>
        <v>2</v>
      </c>
      <c r="DC34">
        <f t="shared" ca="1" si="95"/>
        <v>5</v>
      </c>
      <c r="DD34">
        <f t="shared" ca="1" si="96"/>
        <v>-16</v>
      </c>
      <c r="DE34" t="str">
        <f t="shared" ca="1" si="97"/>
        <v>-</v>
      </c>
    </row>
    <row r="35" spans="1:109">
      <c r="A35" s="10">
        <f t="shared" si="98"/>
        <v>30</v>
      </c>
      <c r="B35" s="9">
        <f t="shared" ca="1" si="100"/>
        <v>-1</v>
      </c>
      <c r="C35" s="9">
        <f t="shared" ca="1" si="100"/>
        <v>-4</v>
      </c>
      <c r="D35" s="9">
        <f t="shared" ca="1" si="100"/>
        <v>2</v>
      </c>
      <c r="E35" s="9">
        <f t="shared" ca="1" si="100"/>
        <v>3</v>
      </c>
      <c r="F35" s="9">
        <f t="shared" ca="1" si="100"/>
        <v>2</v>
      </c>
      <c r="G35" s="9">
        <f t="shared" ca="1" si="100"/>
        <v>4</v>
      </c>
      <c r="H35" s="9" t="str">
        <f t="shared" ca="1" si="100"/>
        <v>-</v>
      </c>
      <c r="I35" s="9">
        <f t="shared" ca="1" si="100"/>
        <v>-4</v>
      </c>
      <c r="J35" s="15">
        <f t="shared" ca="1" si="100"/>
        <v>2</v>
      </c>
      <c r="K35" s="9">
        <f t="shared" ca="1" si="100"/>
        <v>3</v>
      </c>
      <c r="L35" s="19" t="str">
        <f t="shared" ca="1" si="100"/>
        <v>+2</v>
      </c>
      <c r="M35" s="9">
        <f t="shared" ca="1" si="100"/>
        <v>4</v>
      </c>
      <c r="N35" s="21">
        <f ca="1">IF(BA35=0,"",COUNTIF($BA$6:BA35,1))</f>
        <v>0</v>
      </c>
      <c r="O35" s="21" t="str">
        <f t="shared" ca="1" si="6"/>
        <v>-x-4y</v>
      </c>
      <c r="P35" s="21">
        <f t="shared" ca="1" si="7"/>
        <v>2</v>
      </c>
      <c r="Q35" s="21" t="s">
        <v>33</v>
      </c>
      <c r="R35" s="21" t="str">
        <f t="shared" ca="1" si="8"/>
        <v>3x+2y</v>
      </c>
      <c r="S35" s="21">
        <f t="shared" ca="1" si="9"/>
        <v>4</v>
      </c>
      <c r="T35" s="21">
        <f t="shared" ca="1" si="10"/>
        <v>2</v>
      </c>
      <c r="U35" s="21">
        <f t="shared" ca="1" si="11"/>
        <v>4</v>
      </c>
      <c r="V35" s="22">
        <f t="shared" ca="1" si="12"/>
        <v>8</v>
      </c>
      <c r="W35" s="22">
        <f t="shared" ca="1" si="13"/>
        <v>2</v>
      </c>
      <c r="X35" s="1">
        <f t="shared" ca="1" si="14"/>
        <v>4</v>
      </c>
      <c r="Y35">
        <f t="shared" ca="1" si="15"/>
        <v>2</v>
      </c>
      <c r="Z35">
        <f t="shared" ca="1" si="16"/>
        <v>1</v>
      </c>
      <c r="AA35" t="str">
        <f t="shared" ca="1" si="17"/>
        <v>2(-x-4y)</v>
      </c>
      <c r="AB35" t="str">
        <f t="shared" ca="1" si="18"/>
        <v>(3x+2y)</v>
      </c>
      <c r="AC35" t="str">
        <f t="shared" si="19"/>
        <v>-</v>
      </c>
      <c r="AD35" s="23">
        <f t="shared" ca="1" si="20"/>
        <v>-2</v>
      </c>
      <c r="AE35">
        <f t="shared" ca="1" si="21"/>
        <v>-8</v>
      </c>
      <c r="AF35">
        <f t="shared" ca="1" si="22"/>
        <v>-3</v>
      </c>
      <c r="AG35">
        <f t="shared" ca="1" si="23"/>
        <v>-2</v>
      </c>
      <c r="AH35">
        <f t="shared" ca="1" si="24"/>
        <v>-2</v>
      </c>
      <c r="AI35" t="str">
        <f t="shared" ca="1" si="25"/>
        <v>-2x -8y</v>
      </c>
      <c r="AJ35" s="1">
        <f t="shared" ca="1" si="26"/>
        <v>-3</v>
      </c>
      <c r="AK35" t="str">
        <f t="shared" ca="1" si="27"/>
        <v>-3x -2y</v>
      </c>
      <c r="AL35" s="1">
        <f t="shared" ca="1" si="28"/>
        <v>-2</v>
      </c>
      <c r="AM35" s="25" t="str">
        <f t="shared" ca="1" si="29"/>
        <v>-2x</v>
      </c>
      <c r="AN35" s="58">
        <f ca="1">GCD(元２!P35,元２!S35)</f>
        <v>2</v>
      </c>
      <c r="AO35" s="31" t="str">
        <f t="shared" ca="1" si="30"/>
        <v xml:space="preserve">-3x </v>
      </c>
      <c r="AP35" s="16">
        <f t="shared" ca="1" si="31"/>
        <v>-3</v>
      </c>
      <c r="AQ35" t="str">
        <f t="shared" ca="1" si="32"/>
        <v/>
      </c>
      <c r="AR35" s="33" t="str">
        <f t="shared" ca="1" si="33"/>
        <v>-3x</v>
      </c>
      <c r="AS35" s="1">
        <f t="shared" ca="1" si="34"/>
        <v>-8</v>
      </c>
      <c r="AT35" s="1" t="str">
        <f t="shared" ca="1" si="35"/>
        <v>-8y</v>
      </c>
      <c r="AU35" s="25" t="str">
        <f t="shared" ca="1" si="36"/>
        <v>-2x-3x</v>
      </c>
      <c r="AV35" s="25" t="str">
        <f t="shared" ca="1" si="37"/>
        <v>-8y-2y</v>
      </c>
      <c r="AW35">
        <f t="shared" ca="1" si="38"/>
        <v>-5</v>
      </c>
      <c r="AX35">
        <f t="shared" ca="1" si="39"/>
        <v>-5</v>
      </c>
      <c r="AY35" s="1" t="str">
        <f t="shared" ca="1" si="40"/>
        <v>-5x</v>
      </c>
      <c r="AZ35" s="1">
        <f t="shared" ca="1" si="41"/>
        <v>-10</v>
      </c>
      <c r="BA35" s="1" t="str">
        <f t="shared" ca="1" si="42"/>
        <v>-5x-10</v>
      </c>
      <c r="BB35" s="1">
        <f t="shared" ca="1" si="43"/>
        <v>4</v>
      </c>
      <c r="BC35" s="1">
        <f t="shared" ca="1" si="44"/>
        <v>5</v>
      </c>
      <c r="BD35" s="1">
        <f t="shared" ca="1" si="45"/>
        <v>10</v>
      </c>
      <c r="BE35">
        <f t="shared" ca="1" si="46"/>
        <v>1</v>
      </c>
      <c r="BF35">
        <f t="shared" ca="1" si="47"/>
        <v>1</v>
      </c>
      <c r="BG35">
        <f t="shared" ca="1" si="48"/>
        <v>2</v>
      </c>
      <c r="BH35">
        <f t="shared" ca="1" si="49"/>
        <v>6</v>
      </c>
      <c r="BI35" s="35" t="str">
        <f ca="1">IF(BH35=$BI$1,COUNTIF(BH$6:$BH35,$BI$1),"")</f>
        <v/>
      </c>
      <c r="BJ35" t="str">
        <f t="shared" ca="1" si="50"/>
        <v>-x-4y</v>
      </c>
      <c r="BK35">
        <f t="shared" ca="1" si="51"/>
        <v>2</v>
      </c>
      <c r="BL35" t="str">
        <f t="shared" si="52"/>
        <v>-</v>
      </c>
      <c r="BM35" t="str">
        <f t="shared" ca="1" si="53"/>
        <v>3x+2y</v>
      </c>
      <c r="BN35">
        <f t="shared" ca="1" si="54"/>
        <v>4</v>
      </c>
      <c r="BO35">
        <f t="shared" ca="1" si="55"/>
        <v>2</v>
      </c>
      <c r="BP35">
        <f t="shared" ca="1" si="56"/>
        <v>4</v>
      </c>
      <c r="BQ35">
        <f t="shared" ca="1" si="57"/>
        <v>8</v>
      </c>
      <c r="BR35">
        <f t="shared" ca="1" si="58"/>
        <v>2</v>
      </c>
      <c r="BS35">
        <f t="shared" ca="1" si="59"/>
        <v>4</v>
      </c>
      <c r="BT35">
        <f t="shared" ca="1" si="60"/>
        <v>2</v>
      </c>
      <c r="BU35">
        <f t="shared" ca="1" si="61"/>
        <v>1</v>
      </c>
      <c r="BV35" t="str">
        <f t="shared" ca="1" si="62"/>
        <v>2(-x-4y)</v>
      </c>
      <c r="BW35" t="str">
        <f t="shared" ca="1" si="63"/>
        <v>(3x+2y)</v>
      </c>
      <c r="BX35" t="str">
        <f t="shared" si="64"/>
        <v>-</v>
      </c>
      <c r="BY35">
        <f t="shared" ca="1" si="65"/>
        <v>-2</v>
      </c>
      <c r="BZ35">
        <f t="shared" ca="1" si="66"/>
        <v>-8</v>
      </c>
      <c r="CA35">
        <f t="shared" ca="1" si="67"/>
        <v>-3</v>
      </c>
      <c r="CB35">
        <f t="shared" ca="1" si="68"/>
        <v>-2</v>
      </c>
      <c r="CC35">
        <f t="shared" ca="1" si="69"/>
        <v>-2</v>
      </c>
      <c r="CD35" t="str">
        <f t="shared" ca="1" si="70"/>
        <v>-2x -8y</v>
      </c>
      <c r="CE35">
        <f t="shared" ca="1" si="71"/>
        <v>-3</v>
      </c>
      <c r="CF35" t="str">
        <f t="shared" ca="1" si="72"/>
        <v>-3x -2y</v>
      </c>
      <c r="CG35">
        <f t="shared" ca="1" si="73"/>
        <v>-2</v>
      </c>
      <c r="CH35" t="str">
        <f t="shared" ca="1" si="74"/>
        <v>-2x</v>
      </c>
      <c r="CI35">
        <f t="shared" ca="1" si="75"/>
        <v>2</v>
      </c>
      <c r="CJ35" t="str">
        <f t="shared" ca="1" si="76"/>
        <v xml:space="preserve">-3x </v>
      </c>
      <c r="CK35">
        <f t="shared" ca="1" si="77"/>
        <v>-3</v>
      </c>
      <c r="CL35" t="str">
        <f t="shared" ca="1" si="78"/>
        <v/>
      </c>
      <c r="CM35" t="str">
        <f t="shared" ca="1" si="79"/>
        <v>-3x</v>
      </c>
      <c r="CN35">
        <f t="shared" ca="1" si="80"/>
        <v>-8</v>
      </c>
      <c r="CO35" t="str">
        <f t="shared" ca="1" si="81"/>
        <v>-8y</v>
      </c>
      <c r="CP35" t="str">
        <f t="shared" ca="1" si="82"/>
        <v>-2x-3x</v>
      </c>
      <c r="CQ35" t="str">
        <f t="shared" ca="1" si="83"/>
        <v>-8y-2y</v>
      </c>
      <c r="CR35">
        <f t="shared" ca="1" si="84"/>
        <v>-5</v>
      </c>
      <c r="CS35">
        <f t="shared" ca="1" si="85"/>
        <v>-5</v>
      </c>
      <c r="CT35" t="str">
        <f t="shared" ca="1" si="86"/>
        <v>-5x</v>
      </c>
      <c r="CU35">
        <f t="shared" ca="1" si="87"/>
        <v>-10</v>
      </c>
      <c r="CV35" t="str">
        <f t="shared" ca="1" si="88"/>
        <v>-5x-10y</v>
      </c>
      <c r="CW35">
        <f t="shared" ca="1" si="89"/>
        <v>4</v>
      </c>
      <c r="CX35">
        <f t="shared" ca="1" si="90"/>
        <v>5</v>
      </c>
      <c r="CY35">
        <f t="shared" ca="1" si="91"/>
        <v>10</v>
      </c>
      <c r="CZ35">
        <f t="shared" ca="1" si="92"/>
        <v>1</v>
      </c>
      <c r="DA35">
        <f t="shared" ca="1" si="93"/>
        <v>1</v>
      </c>
      <c r="DB35">
        <f t="shared" ca="1" si="94"/>
        <v>2</v>
      </c>
      <c r="DC35">
        <f t="shared" ca="1" si="95"/>
        <v>6</v>
      </c>
      <c r="DD35">
        <f t="shared" ca="1" si="96"/>
        <v>-10</v>
      </c>
      <c r="DE35" t="str">
        <f t="shared" ca="1" si="97"/>
        <v>-</v>
      </c>
    </row>
    <row r="36" spans="1:109">
      <c r="A36" s="10">
        <f t="shared" ref="A36:A99" si="101">A35+1</f>
        <v>31</v>
      </c>
      <c r="B36" s="9">
        <f t="shared" ca="1" si="100"/>
        <v>1</v>
      </c>
      <c r="C36" s="9">
        <f t="shared" ca="1" si="100"/>
        <v>2</v>
      </c>
      <c r="D36" s="9">
        <f t="shared" ca="1" si="100"/>
        <v>4</v>
      </c>
      <c r="E36" s="9">
        <f t="shared" ca="1" si="100"/>
        <v>-1</v>
      </c>
      <c r="F36" s="9">
        <f t="shared" ca="1" si="100"/>
        <v>-2</v>
      </c>
      <c r="G36" s="9">
        <f t="shared" ca="1" si="100"/>
        <v>5</v>
      </c>
      <c r="H36" s="9" t="str">
        <f t="shared" ca="1" si="100"/>
        <v/>
      </c>
      <c r="I36" s="9" t="str">
        <f t="shared" ca="1" si="100"/>
        <v>+2</v>
      </c>
      <c r="J36" s="15">
        <f t="shared" ca="1" si="100"/>
        <v>4</v>
      </c>
      <c r="K36" s="9" t="str">
        <f t="shared" ca="1" si="100"/>
        <v>-</v>
      </c>
      <c r="L36" s="19">
        <f t="shared" ca="1" si="100"/>
        <v>-2</v>
      </c>
      <c r="M36" s="9">
        <f t="shared" ca="1" si="100"/>
        <v>5</v>
      </c>
      <c r="N36" s="21">
        <f ca="1">IF(BA36=0,"",COUNTIF($BA$6:BA36,1))</f>
        <v>0</v>
      </c>
      <c r="O36" s="21" t="str">
        <f t="shared" ca="1" si="6"/>
        <v>x+2y</v>
      </c>
      <c r="P36" s="21">
        <f t="shared" ref="P36:P99" ca="1" si="102">J36</f>
        <v>4</v>
      </c>
      <c r="Q36" s="21" t="s">
        <v>6</v>
      </c>
      <c r="R36" s="21" t="str">
        <f t="shared" ca="1" si="8"/>
        <v>-x-2y</v>
      </c>
      <c r="S36" s="21">
        <f t="shared" ca="1" si="9"/>
        <v>5</v>
      </c>
      <c r="T36" s="21">
        <f t="shared" ca="1" si="10"/>
        <v>4</v>
      </c>
      <c r="U36" s="21">
        <f t="shared" ca="1" si="11"/>
        <v>5</v>
      </c>
      <c r="V36" s="22">
        <f t="shared" ca="1" si="12"/>
        <v>20</v>
      </c>
      <c r="W36" s="22">
        <f t="shared" ca="1" si="13"/>
        <v>0</v>
      </c>
      <c r="X36" s="1">
        <f t="shared" ca="1" si="14"/>
        <v>20</v>
      </c>
      <c r="Y36">
        <f t="shared" ca="1" si="15"/>
        <v>5</v>
      </c>
      <c r="Z36">
        <f t="shared" ca="1" si="16"/>
        <v>4</v>
      </c>
      <c r="AA36" t="str">
        <f t="shared" ca="1" si="17"/>
        <v>5(x+2y)</v>
      </c>
      <c r="AB36" t="str">
        <f t="shared" ca="1" si="18"/>
        <v>4(-x-2y)</v>
      </c>
      <c r="AC36" t="str">
        <f t="shared" si="19"/>
        <v>+</v>
      </c>
      <c r="AD36" s="23">
        <f t="shared" ca="1" si="20"/>
        <v>5</v>
      </c>
      <c r="AE36">
        <f t="shared" ca="1" si="21"/>
        <v>10</v>
      </c>
      <c r="AF36">
        <f t="shared" ca="1" si="22"/>
        <v>-4</v>
      </c>
      <c r="AG36">
        <f t="shared" ca="1" si="23"/>
        <v>-8</v>
      </c>
      <c r="AH36">
        <f t="shared" ca="1" si="24"/>
        <v>5</v>
      </c>
      <c r="AI36" t="str">
        <f t="shared" ca="1" si="25"/>
        <v>5x +10y</v>
      </c>
      <c r="AJ36" s="1">
        <f t="shared" ca="1" si="26"/>
        <v>-4</v>
      </c>
      <c r="AK36" t="str">
        <f t="shared" ca="1" si="27"/>
        <v>-4x -8y</v>
      </c>
      <c r="AL36" s="1">
        <f t="shared" ref="AL36:AL99" ca="1" si="103">IF(AD36=1,"",IF(AD36=-1,"-",AD36))</f>
        <v>5</v>
      </c>
      <c r="AM36" s="25" t="str">
        <f t="shared" ref="AM36:AM99" ca="1" si="104">AL36&amp;"x"</f>
        <v>5x</v>
      </c>
      <c r="AN36" s="58">
        <f ca="1">GCD(元２!P36,元２!S36)</f>
        <v>1</v>
      </c>
      <c r="AO36" s="31" t="str">
        <f t="shared" ref="AO36:AO99" ca="1" si="105">IF(AG36&lt;0,AJ36&amp;"x ",AJ36&amp;"x")</f>
        <v xml:space="preserve">-4x </v>
      </c>
      <c r="AP36" s="16">
        <f t="shared" ca="1" si="31"/>
        <v>-4</v>
      </c>
      <c r="AQ36" t="str">
        <f t="shared" ref="AQ36:AQ99" ca="1" si="106">IF(AP36&gt;0,"+","")</f>
        <v/>
      </c>
      <c r="AR36" s="33" t="str">
        <f t="shared" ref="AR36:AR99" ca="1" si="107">AQ36&amp;IF(AP36=1,"",IF(AP36=-1,"-",AP36))&amp;"x"</f>
        <v>-4x</v>
      </c>
      <c r="AS36" s="1">
        <f t="shared" ca="1" si="34"/>
        <v>10</v>
      </c>
      <c r="AT36" s="1" t="str">
        <f t="shared" ca="1" si="35"/>
        <v>+10y</v>
      </c>
      <c r="AU36" s="25" t="str">
        <f t="shared" ref="AU36:AU99" ca="1" si="108">AM36&amp;AR36</f>
        <v>5x-4x</v>
      </c>
      <c r="AV36" s="25" t="str">
        <f t="shared" ca="1" si="37"/>
        <v>+10y-8y</v>
      </c>
      <c r="AW36">
        <f t="shared" ref="AW36:AW99" ca="1" si="109">AD36+AP36</f>
        <v>1</v>
      </c>
      <c r="AX36" t="str">
        <f t="shared" ref="AX36:AX99" ca="1" si="110">IF(AW36=1,"",IF(AW36=-1,"-",AW36))</f>
        <v/>
      </c>
      <c r="AY36" s="1" t="str">
        <f t="shared" ca="1" si="40"/>
        <v>x</v>
      </c>
      <c r="AZ36" s="1" t="str">
        <f t="shared" ca="1" si="41"/>
        <v>+2</v>
      </c>
      <c r="BA36" s="1" t="str">
        <f t="shared" ca="1" si="42"/>
        <v>x+2</v>
      </c>
      <c r="BB36" s="1">
        <f t="shared" ca="1" si="43"/>
        <v>20</v>
      </c>
      <c r="BC36" s="1">
        <f t="shared" ca="1" si="44"/>
        <v>1</v>
      </c>
      <c r="BD36" s="1">
        <f t="shared" ca="1" si="45"/>
        <v>2</v>
      </c>
      <c r="BE36">
        <f t="shared" ca="1" si="46"/>
        <v>1</v>
      </c>
      <c r="BF36">
        <f t="shared" ca="1" si="47"/>
        <v>1</v>
      </c>
      <c r="BG36">
        <f t="shared" ca="1" si="48"/>
        <v>2</v>
      </c>
      <c r="BH36">
        <f t="shared" ca="1" si="49"/>
        <v>5</v>
      </c>
      <c r="BI36" s="35" t="str">
        <f ca="1">IF(BH36=$BI$1,COUNTIF(BH$6:$BH36,$BI$1),"")</f>
        <v/>
      </c>
      <c r="BJ36" t="str">
        <f t="shared" ca="1" si="50"/>
        <v>x+2y</v>
      </c>
      <c r="BK36">
        <f t="shared" ca="1" si="51"/>
        <v>4</v>
      </c>
      <c r="BL36" t="str">
        <f t="shared" si="52"/>
        <v>+</v>
      </c>
      <c r="BM36" t="str">
        <f t="shared" ca="1" si="53"/>
        <v>-x-2y</v>
      </c>
      <c r="BN36">
        <f t="shared" ca="1" si="54"/>
        <v>5</v>
      </c>
      <c r="BO36">
        <f t="shared" ca="1" si="55"/>
        <v>4</v>
      </c>
      <c r="BP36">
        <f t="shared" ca="1" si="56"/>
        <v>5</v>
      </c>
      <c r="BQ36">
        <f t="shared" ca="1" si="57"/>
        <v>20</v>
      </c>
      <c r="BR36">
        <f t="shared" ca="1" si="58"/>
        <v>0</v>
      </c>
      <c r="BS36">
        <f t="shared" ca="1" si="59"/>
        <v>20</v>
      </c>
      <c r="BT36">
        <f t="shared" ca="1" si="60"/>
        <v>5</v>
      </c>
      <c r="BU36">
        <f t="shared" ca="1" si="61"/>
        <v>4</v>
      </c>
      <c r="BV36" t="str">
        <f t="shared" ca="1" si="62"/>
        <v>5(x+2y)</v>
      </c>
      <c r="BW36" t="str">
        <f t="shared" ca="1" si="63"/>
        <v>4(-x-2y)</v>
      </c>
      <c r="BX36" t="str">
        <f t="shared" si="64"/>
        <v>+</v>
      </c>
      <c r="BY36">
        <f t="shared" ca="1" si="65"/>
        <v>5</v>
      </c>
      <c r="BZ36">
        <f t="shared" ca="1" si="66"/>
        <v>10</v>
      </c>
      <c r="CA36">
        <f t="shared" ca="1" si="67"/>
        <v>-4</v>
      </c>
      <c r="CB36">
        <f t="shared" ca="1" si="68"/>
        <v>-8</v>
      </c>
      <c r="CC36">
        <f t="shared" ca="1" si="69"/>
        <v>5</v>
      </c>
      <c r="CD36" t="str">
        <f t="shared" ca="1" si="70"/>
        <v>5x +10y</v>
      </c>
      <c r="CE36">
        <f t="shared" ca="1" si="71"/>
        <v>-4</v>
      </c>
      <c r="CF36" t="str">
        <f t="shared" ca="1" si="72"/>
        <v>-4x -8y</v>
      </c>
      <c r="CG36">
        <f t="shared" ca="1" si="73"/>
        <v>5</v>
      </c>
      <c r="CH36" t="str">
        <f t="shared" ca="1" si="74"/>
        <v>5x</v>
      </c>
      <c r="CI36">
        <f t="shared" ca="1" si="75"/>
        <v>1</v>
      </c>
      <c r="CJ36" t="str">
        <f t="shared" ca="1" si="76"/>
        <v xml:space="preserve">-4x </v>
      </c>
      <c r="CK36">
        <f t="shared" ca="1" si="77"/>
        <v>-4</v>
      </c>
      <c r="CL36" t="str">
        <f t="shared" ca="1" si="78"/>
        <v/>
      </c>
      <c r="CM36" t="str">
        <f t="shared" ca="1" si="79"/>
        <v>-4x</v>
      </c>
      <c r="CN36">
        <f t="shared" ca="1" si="80"/>
        <v>10</v>
      </c>
      <c r="CO36" t="str">
        <f t="shared" ca="1" si="81"/>
        <v>+10y</v>
      </c>
      <c r="CP36" t="str">
        <f t="shared" ca="1" si="82"/>
        <v>5x-4x</v>
      </c>
      <c r="CQ36" t="str">
        <f t="shared" ca="1" si="83"/>
        <v>+10y-8y</v>
      </c>
      <c r="CR36">
        <f t="shared" ca="1" si="84"/>
        <v>1</v>
      </c>
      <c r="CS36" t="str">
        <f t="shared" ca="1" si="85"/>
        <v/>
      </c>
      <c r="CT36" t="str">
        <f t="shared" ca="1" si="86"/>
        <v>x</v>
      </c>
      <c r="CU36" t="str">
        <f t="shared" ca="1" si="87"/>
        <v>+2</v>
      </c>
      <c r="CV36" t="str">
        <f t="shared" ca="1" si="88"/>
        <v>x+2y</v>
      </c>
      <c r="CW36">
        <f t="shared" ca="1" si="89"/>
        <v>20</v>
      </c>
      <c r="CX36">
        <f t="shared" ca="1" si="90"/>
        <v>1</v>
      </c>
      <c r="CY36">
        <f t="shared" ca="1" si="91"/>
        <v>2</v>
      </c>
      <c r="CZ36">
        <f t="shared" ca="1" si="92"/>
        <v>1</v>
      </c>
      <c r="DA36">
        <f t="shared" ca="1" si="93"/>
        <v>1</v>
      </c>
      <c r="DB36">
        <f t="shared" ca="1" si="94"/>
        <v>2</v>
      </c>
      <c r="DC36">
        <f t="shared" ca="1" si="95"/>
        <v>5</v>
      </c>
      <c r="DD36">
        <f t="shared" ca="1" si="96"/>
        <v>2</v>
      </c>
      <c r="DE36" t="str">
        <f t="shared" ca="1" si="97"/>
        <v>+</v>
      </c>
    </row>
    <row r="37" spans="1:109">
      <c r="A37" s="10">
        <f t="shared" si="101"/>
        <v>32</v>
      </c>
      <c r="B37" s="9">
        <f t="shared" ca="1" si="100"/>
        <v>1</v>
      </c>
      <c r="C37" s="9">
        <f t="shared" ca="1" si="100"/>
        <v>-3</v>
      </c>
      <c r="D37" s="9">
        <f t="shared" ca="1" si="100"/>
        <v>2</v>
      </c>
      <c r="E37" s="9">
        <f t="shared" ca="1" si="100"/>
        <v>3</v>
      </c>
      <c r="F37" s="9">
        <f t="shared" ca="1" si="100"/>
        <v>-2</v>
      </c>
      <c r="G37" s="9">
        <f t="shared" ca="1" si="100"/>
        <v>4</v>
      </c>
      <c r="H37" s="9" t="str">
        <f t="shared" ca="1" si="100"/>
        <v/>
      </c>
      <c r="I37" s="9">
        <f t="shared" ca="1" si="100"/>
        <v>-3</v>
      </c>
      <c r="J37" s="15">
        <f t="shared" ca="1" si="100"/>
        <v>2</v>
      </c>
      <c r="K37" s="9">
        <f t="shared" ca="1" si="100"/>
        <v>3</v>
      </c>
      <c r="L37" s="19">
        <f t="shared" ca="1" si="100"/>
        <v>-2</v>
      </c>
      <c r="M37" s="9">
        <f t="shared" ca="1" si="100"/>
        <v>4</v>
      </c>
      <c r="N37" s="21">
        <f ca="1">IF(BA37=0,"",COUNTIF($BA$6:BA37,1))</f>
        <v>0</v>
      </c>
      <c r="O37" s="21" t="str">
        <f t="shared" ca="1" si="6"/>
        <v>x-3y</v>
      </c>
      <c r="P37" s="21">
        <f t="shared" ca="1" si="102"/>
        <v>2</v>
      </c>
      <c r="Q37" s="21" t="s">
        <v>33</v>
      </c>
      <c r="R37" s="21" t="str">
        <f t="shared" ca="1" si="8"/>
        <v>3x-2y</v>
      </c>
      <c r="S37" s="21">
        <f t="shared" ca="1" si="9"/>
        <v>4</v>
      </c>
      <c r="T37" s="21">
        <f t="shared" ca="1" si="10"/>
        <v>2</v>
      </c>
      <c r="U37" s="21">
        <f t="shared" ca="1" si="11"/>
        <v>4</v>
      </c>
      <c r="V37" s="22">
        <f t="shared" ca="1" si="12"/>
        <v>8</v>
      </c>
      <c r="W37" s="22">
        <f t="shared" ca="1" si="13"/>
        <v>2</v>
      </c>
      <c r="X37" s="1">
        <f t="shared" ca="1" si="14"/>
        <v>4</v>
      </c>
      <c r="Y37">
        <f t="shared" ca="1" si="15"/>
        <v>2</v>
      </c>
      <c r="Z37">
        <f t="shared" ca="1" si="16"/>
        <v>1</v>
      </c>
      <c r="AA37" t="str">
        <f t="shared" ca="1" si="17"/>
        <v>2(x-3y)</v>
      </c>
      <c r="AB37" t="str">
        <f t="shared" ca="1" si="18"/>
        <v>(3x-2y)</v>
      </c>
      <c r="AC37" t="str">
        <f t="shared" si="19"/>
        <v>-</v>
      </c>
      <c r="AD37" s="23">
        <f t="shared" ca="1" si="20"/>
        <v>2</v>
      </c>
      <c r="AE37">
        <f t="shared" ca="1" si="21"/>
        <v>-6</v>
      </c>
      <c r="AF37">
        <f t="shared" ca="1" si="22"/>
        <v>-3</v>
      </c>
      <c r="AG37">
        <f t="shared" ca="1" si="23"/>
        <v>2</v>
      </c>
      <c r="AH37">
        <f t="shared" ca="1" si="24"/>
        <v>2</v>
      </c>
      <c r="AI37" t="str">
        <f t="shared" ca="1" si="25"/>
        <v>2x -6y</v>
      </c>
      <c r="AJ37" s="1">
        <f t="shared" ca="1" si="26"/>
        <v>-3</v>
      </c>
      <c r="AK37" t="str">
        <f t="shared" ca="1" si="27"/>
        <v>-3x +2y</v>
      </c>
      <c r="AL37" s="1">
        <f t="shared" ca="1" si="103"/>
        <v>2</v>
      </c>
      <c r="AM37" s="25" t="str">
        <f t="shared" ca="1" si="104"/>
        <v>2x</v>
      </c>
      <c r="AN37" s="58">
        <f ca="1">GCD(元２!P37,元２!S37)</f>
        <v>2</v>
      </c>
      <c r="AO37" s="31" t="str">
        <f t="shared" ca="1" si="105"/>
        <v>-3x</v>
      </c>
      <c r="AP37" s="16">
        <f t="shared" ca="1" si="31"/>
        <v>-3</v>
      </c>
      <c r="AQ37" t="str">
        <f t="shared" ca="1" si="106"/>
        <v/>
      </c>
      <c r="AR37" s="33" t="str">
        <f t="shared" ca="1" si="107"/>
        <v>-3x</v>
      </c>
      <c r="AS37" s="1">
        <f t="shared" ca="1" si="34"/>
        <v>-6</v>
      </c>
      <c r="AT37" s="1" t="str">
        <f t="shared" ca="1" si="35"/>
        <v>-6y</v>
      </c>
      <c r="AU37" s="25" t="str">
        <f t="shared" ca="1" si="108"/>
        <v>2x-3x</v>
      </c>
      <c r="AV37" s="25" t="str">
        <f t="shared" ca="1" si="37"/>
        <v>-6y+2y</v>
      </c>
      <c r="AW37">
        <f t="shared" ca="1" si="109"/>
        <v>-1</v>
      </c>
      <c r="AX37" t="str">
        <f t="shared" ca="1" si="110"/>
        <v>-</v>
      </c>
      <c r="AY37" s="1" t="str">
        <f t="shared" ca="1" si="40"/>
        <v>-x</v>
      </c>
      <c r="AZ37" s="1">
        <f t="shared" ca="1" si="41"/>
        <v>-4</v>
      </c>
      <c r="BA37" s="1" t="str">
        <f t="shared" ca="1" si="42"/>
        <v>-x-4</v>
      </c>
      <c r="BB37" s="1">
        <f t="shared" ca="1" si="43"/>
        <v>4</v>
      </c>
      <c r="BC37" s="1">
        <f t="shared" ca="1" si="44"/>
        <v>1</v>
      </c>
      <c r="BD37" s="1">
        <f t="shared" ca="1" si="45"/>
        <v>4</v>
      </c>
      <c r="BE37">
        <f t="shared" ca="1" si="46"/>
        <v>1</v>
      </c>
      <c r="BF37">
        <f t="shared" ca="1" si="47"/>
        <v>1</v>
      </c>
      <c r="BG37">
        <f t="shared" ca="1" si="48"/>
        <v>4</v>
      </c>
      <c r="BH37">
        <f t="shared" ca="1" si="49"/>
        <v>8</v>
      </c>
      <c r="BI37" s="35" t="str">
        <f ca="1">IF(BH37=$BI$1,COUNTIF(BH$6:$BH37,$BI$1),"")</f>
        <v/>
      </c>
      <c r="BJ37" t="str">
        <f t="shared" ca="1" si="50"/>
        <v>x-3y</v>
      </c>
      <c r="BK37">
        <f t="shared" ca="1" si="51"/>
        <v>2</v>
      </c>
      <c r="BL37" t="str">
        <f t="shared" si="52"/>
        <v>-</v>
      </c>
      <c r="BM37" t="str">
        <f t="shared" ca="1" si="53"/>
        <v>3x-2y</v>
      </c>
      <c r="BN37">
        <f t="shared" ca="1" si="54"/>
        <v>4</v>
      </c>
      <c r="BO37">
        <f t="shared" ca="1" si="55"/>
        <v>2</v>
      </c>
      <c r="BP37">
        <f t="shared" ca="1" si="56"/>
        <v>4</v>
      </c>
      <c r="BQ37">
        <f t="shared" ca="1" si="57"/>
        <v>8</v>
      </c>
      <c r="BR37">
        <f t="shared" ca="1" si="58"/>
        <v>2</v>
      </c>
      <c r="BS37">
        <f t="shared" ca="1" si="59"/>
        <v>4</v>
      </c>
      <c r="BT37">
        <f t="shared" ca="1" si="60"/>
        <v>2</v>
      </c>
      <c r="BU37">
        <f t="shared" ca="1" si="61"/>
        <v>1</v>
      </c>
      <c r="BV37" t="str">
        <f t="shared" ca="1" si="62"/>
        <v>2(x-3y)</v>
      </c>
      <c r="BW37" t="str">
        <f t="shared" ca="1" si="63"/>
        <v>(3x-2y)</v>
      </c>
      <c r="BX37" t="str">
        <f t="shared" si="64"/>
        <v>-</v>
      </c>
      <c r="BY37">
        <f t="shared" ca="1" si="65"/>
        <v>2</v>
      </c>
      <c r="BZ37">
        <f t="shared" ca="1" si="66"/>
        <v>-6</v>
      </c>
      <c r="CA37">
        <f t="shared" ca="1" si="67"/>
        <v>-3</v>
      </c>
      <c r="CB37">
        <f t="shared" ca="1" si="68"/>
        <v>2</v>
      </c>
      <c r="CC37">
        <f t="shared" ca="1" si="69"/>
        <v>2</v>
      </c>
      <c r="CD37" t="str">
        <f t="shared" ca="1" si="70"/>
        <v>2x -6y</v>
      </c>
      <c r="CE37">
        <f t="shared" ca="1" si="71"/>
        <v>-3</v>
      </c>
      <c r="CF37" t="str">
        <f t="shared" ca="1" si="72"/>
        <v>-3x +2y</v>
      </c>
      <c r="CG37">
        <f t="shared" ca="1" si="73"/>
        <v>2</v>
      </c>
      <c r="CH37" t="str">
        <f t="shared" ca="1" si="74"/>
        <v>2x</v>
      </c>
      <c r="CI37">
        <f t="shared" ca="1" si="75"/>
        <v>2</v>
      </c>
      <c r="CJ37" t="str">
        <f t="shared" ca="1" si="76"/>
        <v>-3x</v>
      </c>
      <c r="CK37">
        <f t="shared" ca="1" si="77"/>
        <v>-3</v>
      </c>
      <c r="CL37" t="str">
        <f t="shared" ca="1" si="78"/>
        <v/>
      </c>
      <c r="CM37" t="str">
        <f t="shared" ca="1" si="79"/>
        <v>-3x</v>
      </c>
      <c r="CN37">
        <f t="shared" ca="1" si="80"/>
        <v>-6</v>
      </c>
      <c r="CO37" t="str">
        <f t="shared" ca="1" si="81"/>
        <v>-6y</v>
      </c>
      <c r="CP37" t="str">
        <f t="shared" ca="1" si="82"/>
        <v>2x-3x</v>
      </c>
      <c r="CQ37" t="str">
        <f t="shared" ca="1" si="83"/>
        <v>-6y+2y</v>
      </c>
      <c r="CR37">
        <f t="shared" ca="1" si="84"/>
        <v>-1</v>
      </c>
      <c r="CS37" t="str">
        <f t="shared" ca="1" si="85"/>
        <v>-</v>
      </c>
      <c r="CT37" t="str">
        <f t="shared" ca="1" si="86"/>
        <v>-x</v>
      </c>
      <c r="CU37">
        <f t="shared" ca="1" si="87"/>
        <v>-4</v>
      </c>
      <c r="CV37" t="str">
        <f t="shared" ca="1" si="88"/>
        <v>-x-4y</v>
      </c>
      <c r="CW37">
        <f t="shared" ca="1" si="89"/>
        <v>4</v>
      </c>
      <c r="CX37">
        <f t="shared" ca="1" si="90"/>
        <v>1</v>
      </c>
      <c r="CY37">
        <f t="shared" ca="1" si="91"/>
        <v>4</v>
      </c>
      <c r="CZ37">
        <f t="shared" ca="1" si="92"/>
        <v>1</v>
      </c>
      <c r="DA37">
        <f t="shared" ca="1" si="93"/>
        <v>1</v>
      </c>
      <c r="DB37">
        <f t="shared" ca="1" si="94"/>
        <v>4</v>
      </c>
      <c r="DC37">
        <f t="shared" ca="1" si="95"/>
        <v>8</v>
      </c>
      <c r="DD37">
        <f t="shared" ca="1" si="96"/>
        <v>-4</v>
      </c>
      <c r="DE37" t="str">
        <f t="shared" ca="1" si="97"/>
        <v>-</v>
      </c>
    </row>
    <row r="38" spans="1:109">
      <c r="A38" s="10">
        <f t="shared" si="101"/>
        <v>33</v>
      </c>
      <c r="B38" s="9">
        <f t="shared" ca="1" si="100"/>
        <v>3</v>
      </c>
      <c r="C38" s="9">
        <f t="shared" ca="1" si="100"/>
        <v>-2</v>
      </c>
      <c r="D38" s="9">
        <f t="shared" ca="1" si="100"/>
        <v>5</v>
      </c>
      <c r="E38" s="9">
        <f t="shared" ca="1" si="100"/>
        <v>1</v>
      </c>
      <c r="F38" s="9">
        <f t="shared" ca="1" si="100"/>
        <v>1</v>
      </c>
      <c r="G38" s="9">
        <f t="shared" ca="1" si="100"/>
        <v>3</v>
      </c>
      <c r="H38" s="9">
        <f t="shared" ca="1" si="100"/>
        <v>3</v>
      </c>
      <c r="I38" s="9">
        <f t="shared" ca="1" si="100"/>
        <v>-2</v>
      </c>
      <c r="J38" s="15">
        <f t="shared" ca="1" si="100"/>
        <v>5</v>
      </c>
      <c r="K38" s="9" t="str">
        <f t="shared" ca="1" si="100"/>
        <v/>
      </c>
      <c r="L38" s="19" t="str">
        <f t="shared" ca="1" si="100"/>
        <v>+1</v>
      </c>
      <c r="M38" s="9">
        <f t="shared" ca="1" si="100"/>
        <v>3</v>
      </c>
      <c r="N38" s="21">
        <f ca="1">IF(BA38=0,"",COUNTIF($BA$6:BA38,1))</f>
        <v>0</v>
      </c>
      <c r="O38" s="21" t="str">
        <f t="shared" ca="1" si="6"/>
        <v>3x-2y</v>
      </c>
      <c r="P38" s="21">
        <f t="shared" ca="1" si="102"/>
        <v>5</v>
      </c>
      <c r="Q38" s="21" t="s">
        <v>6</v>
      </c>
      <c r="R38" s="21" t="str">
        <f t="shared" ca="1" si="8"/>
        <v>x+y</v>
      </c>
      <c r="S38" s="21">
        <f t="shared" ca="1" si="9"/>
        <v>3</v>
      </c>
      <c r="T38" s="21">
        <f t="shared" ca="1" si="10"/>
        <v>5</v>
      </c>
      <c r="U38" s="21">
        <f t="shared" ca="1" si="11"/>
        <v>3</v>
      </c>
      <c r="V38" s="22">
        <f t="shared" ca="1" si="12"/>
        <v>15</v>
      </c>
      <c r="W38" s="22">
        <f t="shared" ca="1" si="13"/>
        <v>0</v>
      </c>
      <c r="X38" s="1">
        <f t="shared" ca="1" si="14"/>
        <v>15</v>
      </c>
      <c r="Y38">
        <f t="shared" ca="1" si="15"/>
        <v>3</v>
      </c>
      <c r="Z38">
        <f t="shared" ca="1" si="16"/>
        <v>5</v>
      </c>
      <c r="AA38" t="str">
        <f t="shared" ca="1" si="17"/>
        <v>3(3x-2y)</v>
      </c>
      <c r="AB38" t="str">
        <f t="shared" ca="1" si="18"/>
        <v>5(x+y)</v>
      </c>
      <c r="AC38" t="str">
        <f t="shared" si="19"/>
        <v>+</v>
      </c>
      <c r="AD38" s="23">
        <f t="shared" ca="1" si="20"/>
        <v>9</v>
      </c>
      <c r="AE38">
        <f t="shared" ca="1" si="21"/>
        <v>-6</v>
      </c>
      <c r="AF38">
        <f t="shared" ca="1" si="22"/>
        <v>5</v>
      </c>
      <c r="AG38">
        <f t="shared" ca="1" si="23"/>
        <v>5</v>
      </c>
      <c r="AH38">
        <f t="shared" ca="1" si="24"/>
        <v>9</v>
      </c>
      <c r="AI38" t="str">
        <f t="shared" ca="1" si="25"/>
        <v>9x -6y</v>
      </c>
      <c r="AJ38" s="1" t="str">
        <f t="shared" ca="1" si="26"/>
        <v>+5</v>
      </c>
      <c r="AK38" t="str">
        <f t="shared" ca="1" si="27"/>
        <v>+5x +5y</v>
      </c>
      <c r="AL38" s="1">
        <f t="shared" ca="1" si="103"/>
        <v>9</v>
      </c>
      <c r="AM38" s="25" t="str">
        <f t="shared" ca="1" si="104"/>
        <v>9x</v>
      </c>
      <c r="AN38" s="58">
        <f ca="1">GCD(元２!P38,元２!S38)</f>
        <v>1</v>
      </c>
      <c r="AO38" s="31" t="str">
        <f t="shared" ca="1" si="105"/>
        <v>+5x</v>
      </c>
      <c r="AP38" s="16">
        <f t="shared" ca="1" si="31"/>
        <v>5</v>
      </c>
      <c r="AQ38" t="str">
        <f t="shared" ca="1" si="106"/>
        <v>+</v>
      </c>
      <c r="AR38" s="33" t="str">
        <f t="shared" ca="1" si="107"/>
        <v>+5x</v>
      </c>
      <c r="AS38" s="1">
        <f t="shared" ca="1" si="34"/>
        <v>-6</v>
      </c>
      <c r="AT38" s="1" t="str">
        <f t="shared" ca="1" si="35"/>
        <v>-6y</v>
      </c>
      <c r="AU38" s="25" t="str">
        <f t="shared" ca="1" si="108"/>
        <v>9x+5x</v>
      </c>
      <c r="AV38" s="25" t="str">
        <f t="shared" ca="1" si="37"/>
        <v>-6y+5y</v>
      </c>
      <c r="AW38">
        <f t="shared" ca="1" si="109"/>
        <v>14</v>
      </c>
      <c r="AX38">
        <f t="shared" ca="1" si="110"/>
        <v>14</v>
      </c>
      <c r="AY38" s="1" t="str">
        <f t="shared" ca="1" si="40"/>
        <v>14x</v>
      </c>
      <c r="AZ38" s="1">
        <f t="shared" ca="1" si="41"/>
        <v>-1</v>
      </c>
      <c r="BA38" s="1" t="str">
        <f t="shared" ca="1" si="42"/>
        <v>14x-1</v>
      </c>
      <c r="BB38" s="1">
        <f t="shared" ca="1" si="43"/>
        <v>15</v>
      </c>
      <c r="BC38" s="1">
        <f t="shared" ca="1" si="44"/>
        <v>14</v>
      </c>
      <c r="BD38" s="1">
        <f t="shared" ca="1" si="45"/>
        <v>1</v>
      </c>
      <c r="BE38">
        <f t="shared" ca="1" si="46"/>
        <v>1</v>
      </c>
      <c r="BF38">
        <f t="shared" ca="1" si="47"/>
        <v>1</v>
      </c>
      <c r="BG38">
        <f t="shared" ca="1" si="48"/>
        <v>1</v>
      </c>
      <c r="BH38">
        <f t="shared" ca="1" si="49"/>
        <v>4</v>
      </c>
      <c r="BI38" s="35">
        <f ca="1">IF(BH38=$BI$1,COUNTIF(BH$6:$BH38,$BI$1),"")</f>
        <v>4</v>
      </c>
      <c r="BJ38" t="str">
        <f t="shared" ca="1" si="50"/>
        <v>3x-2y</v>
      </c>
      <c r="BK38">
        <f t="shared" ca="1" si="51"/>
        <v>5</v>
      </c>
      <c r="BL38" t="str">
        <f t="shared" si="52"/>
        <v>+</v>
      </c>
      <c r="BM38" t="str">
        <f t="shared" ca="1" si="53"/>
        <v>x+y</v>
      </c>
      <c r="BN38">
        <f t="shared" ca="1" si="54"/>
        <v>3</v>
      </c>
      <c r="BO38">
        <f t="shared" ca="1" si="55"/>
        <v>5</v>
      </c>
      <c r="BP38">
        <f t="shared" ca="1" si="56"/>
        <v>3</v>
      </c>
      <c r="BQ38">
        <f t="shared" ca="1" si="57"/>
        <v>15</v>
      </c>
      <c r="BR38">
        <f t="shared" ca="1" si="58"/>
        <v>0</v>
      </c>
      <c r="BS38">
        <f t="shared" ca="1" si="59"/>
        <v>15</v>
      </c>
      <c r="BT38">
        <f t="shared" ca="1" si="60"/>
        <v>3</v>
      </c>
      <c r="BU38">
        <f t="shared" ca="1" si="61"/>
        <v>5</v>
      </c>
      <c r="BV38" t="str">
        <f t="shared" ca="1" si="62"/>
        <v>3(3x-2y)</v>
      </c>
      <c r="BW38" t="str">
        <f t="shared" ca="1" si="63"/>
        <v>5(x+y)</v>
      </c>
      <c r="BX38" t="str">
        <f t="shared" si="64"/>
        <v>+</v>
      </c>
      <c r="BY38">
        <f t="shared" ca="1" si="65"/>
        <v>9</v>
      </c>
      <c r="BZ38">
        <f t="shared" ca="1" si="66"/>
        <v>-6</v>
      </c>
      <c r="CA38">
        <f t="shared" ca="1" si="67"/>
        <v>5</v>
      </c>
      <c r="CB38">
        <f t="shared" ca="1" si="68"/>
        <v>5</v>
      </c>
      <c r="CC38">
        <f t="shared" ca="1" si="69"/>
        <v>9</v>
      </c>
      <c r="CD38" t="str">
        <f t="shared" ca="1" si="70"/>
        <v>9x -6y</v>
      </c>
      <c r="CE38" t="str">
        <f t="shared" ca="1" si="71"/>
        <v>+5</v>
      </c>
      <c r="CF38" t="str">
        <f t="shared" ca="1" si="72"/>
        <v>+5x +5y</v>
      </c>
      <c r="CG38">
        <f t="shared" ca="1" si="73"/>
        <v>9</v>
      </c>
      <c r="CH38" t="str">
        <f t="shared" ca="1" si="74"/>
        <v>9x</v>
      </c>
      <c r="CI38">
        <f t="shared" ca="1" si="75"/>
        <v>1</v>
      </c>
      <c r="CJ38" t="str">
        <f t="shared" ca="1" si="76"/>
        <v>+5x</v>
      </c>
      <c r="CK38">
        <f t="shared" ca="1" si="77"/>
        <v>5</v>
      </c>
      <c r="CL38" t="str">
        <f t="shared" ca="1" si="78"/>
        <v>+</v>
      </c>
      <c r="CM38" t="str">
        <f t="shared" ca="1" si="79"/>
        <v>+5x</v>
      </c>
      <c r="CN38">
        <f t="shared" ca="1" si="80"/>
        <v>-6</v>
      </c>
      <c r="CO38" t="str">
        <f t="shared" ca="1" si="81"/>
        <v>-6y</v>
      </c>
      <c r="CP38" t="str">
        <f t="shared" ca="1" si="82"/>
        <v>9x+5x</v>
      </c>
      <c r="CQ38" t="str">
        <f t="shared" ca="1" si="83"/>
        <v>-6y+5y</v>
      </c>
      <c r="CR38">
        <f t="shared" ca="1" si="84"/>
        <v>14</v>
      </c>
      <c r="CS38">
        <f t="shared" ca="1" si="85"/>
        <v>14</v>
      </c>
      <c r="CT38" t="str">
        <f t="shared" ca="1" si="86"/>
        <v>14x</v>
      </c>
      <c r="CU38">
        <f t="shared" ca="1" si="87"/>
        <v>-1</v>
      </c>
      <c r="CV38" t="str">
        <f t="shared" ca="1" si="88"/>
        <v>14x-y</v>
      </c>
      <c r="CW38">
        <f t="shared" ca="1" si="89"/>
        <v>15</v>
      </c>
      <c r="CX38">
        <f t="shared" ca="1" si="90"/>
        <v>14</v>
      </c>
      <c r="CY38">
        <f t="shared" ca="1" si="91"/>
        <v>1</v>
      </c>
      <c r="CZ38">
        <f t="shared" ca="1" si="92"/>
        <v>1</v>
      </c>
      <c r="DA38">
        <f t="shared" ca="1" si="93"/>
        <v>1</v>
      </c>
      <c r="DB38">
        <f t="shared" ca="1" si="94"/>
        <v>1</v>
      </c>
      <c r="DC38">
        <f t="shared" ca="1" si="95"/>
        <v>4</v>
      </c>
      <c r="DD38">
        <f t="shared" ca="1" si="96"/>
        <v>-1</v>
      </c>
      <c r="DE38" t="str">
        <f t="shared" ca="1" si="97"/>
        <v>-</v>
      </c>
    </row>
    <row r="39" spans="1:109">
      <c r="A39" s="10">
        <f t="shared" si="101"/>
        <v>34</v>
      </c>
      <c r="B39" s="9">
        <f t="shared" ca="1" si="100"/>
        <v>-3</v>
      </c>
      <c r="C39" s="9">
        <f t="shared" ca="1" si="100"/>
        <v>-4</v>
      </c>
      <c r="D39" s="9">
        <f t="shared" ca="1" si="100"/>
        <v>4</v>
      </c>
      <c r="E39" s="9">
        <f t="shared" ca="1" si="100"/>
        <v>-3</v>
      </c>
      <c r="F39" s="9">
        <f t="shared" ca="1" si="100"/>
        <v>-3</v>
      </c>
      <c r="G39" s="9">
        <f t="shared" ca="1" si="100"/>
        <v>2</v>
      </c>
      <c r="H39" s="9">
        <f t="shared" ca="1" si="100"/>
        <v>-3</v>
      </c>
      <c r="I39" s="9">
        <f t="shared" ca="1" si="100"/>
        <v>-4</v>
      </c>
      <c r="J39" s="15">
        <f t="shared" ca="1" si="100"/>
        <v>4</v>
      </c>
      <c r="K39" s="9">
        <f t="shared" ca="1" si="100"/>
        <v>-3</v>
      </c>
      <c r="L39" s="19">
        <f t="shared" ca="1" si="100"/>
        <v>-3</v>
      </c>
      <c r="M39" s="9">
        <f t="shared" ca="1" si="100"/>
        <v>2</v>
      </c>
      <c r="N39" s="21">
        <f ca="1">IF(BA39=0,"",COUNTIF($BA$6:BA39,1))</f>
        <v>0</v>
      </c>
      <c r="O39" s="21" t="str">
        <f t="shared" ca="1" si="6"/>
        <v>-3x-4y</v>
      </c>
      <c r="P39" s="21">
        <f t="shared" ca="1" si="102"/>
        <v>4</v>
      </c>
      <c r="Q39" s="21" t="s">
        <v>33</v>
      </c>
      <c r="R39" s="21" t="str">
        <f t="shared" ca="1" si="8"/>
        <v>-3x-3y</v>
      </c>
      <c r="S39" s="21">
        <f t="shared" ca="1" si="9"/>
        <v>2</v>
      </c>
      <c r="T39" s="21">
        <f t="shared" ca="1" si="10"/>
        <v>4</v>
      </c>
      <c r="U39" s="21">
        <f t="shared" ca="1" si="11"/>
        <v>2</v>
      </c>
      <c r="V39" s="22">
        <f t="shared" ca="1" si="12"/>
        <v>8</v>
      </c>
      <c r="W39" s="22">
        <f t="shared" ca="1" si="13"/>
        <v>2</v>
      </c>
      <c r="X39" s="1">
        <f t="shared" ca="1" si="14"/>
        <v>4</v>
      </c>
      <c r="Y39">
        <f t="shared" ca="1" si="15"/>
        <v>1</v>
      </c>
      <c r="Z39">
        <f t="shared" ca="1" si="16"/>
        <v>2</v>
      </c>
      <c r="AA39" t="str">
        <f t="shared" ca="1" si="17"/>
        <v>(-3x-4y)</v>
      </c>
      <c r="AB39" t="str">
        <f t="shared" ca="1" si="18"/>
        <v>2(-3x-3y)</v>
      </c>
      <c r="AC39" t="str">
        <f t="shared" si="19"/>
        <v>-</v>
      </c>
      <c r="AD39" s="23">
        <f t="shared" ca="1" si="20"/>
        <v>-3</v>
      </c>
      <c r="AE39">
        <f t="shared" ca="1" si="21"/>
        <v>-4</v>
      </c>
      <c r="AF39">
        <f t="shared" ca="1" si="22"/>
        <v>6</v>
      </c>
      <c r="AG39">
        <f t="shared" ca="1" si="23"/>
        <v>6</v>
      </c>
      <c r="AH39">
        <f t="shared" ca="1" si="24"/>
        <v>-3</v>
      </c>
      <c r="AI39" t="str">
        <f t="shared" ca="1" si="25"/>
        <v>-3x -4y</v>
      </c>
      <c r="AJ39" s="1" t="str">
        <f t="shared" ca="1" si="26"/>
        <v>+6</v>
      </c>
      <c r="AK39" t="str">
        <f t="shared" ca="1" si="27"/>
        <v>+6x +6y</v>
      </c>
      <c r="AL39" s="1">
        <f t="shared" ca="1" si="103"/>
        <v>-3</v>
      </c>
      <c r="AM39" s="25" t="str">
        <f t="shared" ca="1" si="104"/>
        <v>-3x</v>
      </c>
      <c r="AN39" s="58">
        <f ca="1">GCD(元２!P39,元２!S39)</f>
        <v>2</v>
      </c>
      <c r="AO39" s="31" t="str">
        <f t="shared" ca="1" si="105"/>
        <v>+6x</v>
      </c>
      <c r="AP39" s="16">
        <f t="shared" ca="1" si="31"/>
        <v>6</v>
      </c>
      <c r="AQ39" t="str">
        <f t="shared" ca="1" si="106"/>
        <v>+</v>
      </c>
      <c r="AR39" s="33" t="str">
        <f t="shared" ca="1" si="107"/>
        <v>+6x</v>
      </c>
      <c r="AS39" s="1">
        <f t="shared" ca="1" si="34"/>
        <v>-4</v>
      </c>
      <c r="AT39" s="1" t="str">
        <f t="shared" ca="1" si="35"/>
        <v>-4y</v>
      </c>
      <c r="AU39" s="25" t="str">
        <f t="shared" ca="1" si="108"/>
        <v>-3x+6x</v>
      </c>
      <c r="AV39" s="25" t="str">
        <f t="shared" ca="1" si="37"/>
        <v>-4y+6y</v>
      </c>
      <c r="AW39">
        <f t="shared" ca="1" si="109"/>
        <v>3</v>
      </c>
      <c r="AX39">
        <f t="shared" ca="1" si="110"/>
        <v>3</v>
      </c>
      <c r="AY39" s="1" t="str">
        <f t="shared" ca="1" si="40"/>
        <v>3x</v>
      </c>
      <c r="AZ39" s="1" t="str">
        <f t="shared" ca="1" si="41"/>
        <v>+2</v>
      </c>
      <c r="BA39" s="1" t="str">
        <f t="shared" ca="1" si="42"/>
        <v>3x+2</v>
      </c>
      <c r="BB39" s="1">
        <f t="shared" ca="1" si="43"/>
        <v>4</v>
      </c>
      <c r="BC39" s="1">
        <f t="shared" ca="1" si="44"/>
        <v>3</v>
      </c>
      <c r="BD39" s="1">
        <f t="shared" ca="1" si="45"/>
        <v>2</v>
      </c>
      <c r="BE39">
        <f t="shared" ca="1" si="46"/>
        <v>1</v>
      </c>
      <c r="BF39">
        <f t="shared" ca="1" si="47"/>
        <v>1</v>
      </c>
      <c r="BG39">
        <f t="shared" ca="1" si="48"/>
        <v>2</v>
      </c>
      <c r="BH39">
        <f t="shared" ca="1" si="49"/>
        <v>6</v>
      </c>
      <c r="BI39" s="35" t="str">
        <f ca="1">IF(BH39=$BI$1,COUNTIF(BH$6:$BH39,$BI$1),"")</f>
        <v/>
      </c>
      <c r="BJ39" t="str">
        <f t="shared" ca="1" si="50"/>
        <v>-3x-4y</v>
      </c>
      <c r="BK39">
        <f t="shared" ca="1" si="51"/>
        <v>4</v>
      </c>
      <c r="BL39" t="str">
        <f t="shared" si="52"/>
        <v>-</v>
      </c>
      <c r="BM39" t="str">
        <f t="shared" ca="1" si="53"/>
        <v>-3x-3y</v>
      </c>
      <c r="BN39">
        <f t="shared" ca="1" si="54"/>
        <v>2</v>
      </c>
      <c r="BO39">
        <f t="shared" ca="1" si="55"/>
        <v>4</v>
      </c>
      <c r="BP39">
        <f t="shared" ca="1" si="56"/>
        <v>2</v>
      </c>
      <c r="BQ39">
        <f t="shared" ca="1" si="57"/>
        <v>8</v>
      </c>
      <c r="BR39">
        <f t="shared" ca="1" si="58"/>
        <v>2</v>
      </c>
      <c r="BS39">
        <f t="shared" ca="1" si="59"/>
        <v>4</v>
      </c>
      <c r="BT39">
        <f t="shared" ca="1" si="60"/>
        <v>1</v>
      </c>
      <c r="BU39">
        <f t="shared" ca="1" si="61"/>
        <v>2</v>
      </c>
      <c r="BV39" t="str">
        <f t="shared" ca="1" si="62"/>
        <v>(-3x-4y)</v>
      </c>
      <c r="BW39" t="str">
        <f t="shared" ca="1" si="63"/>
        <v>2(-3x-3y)</v>
      </c>
      <c r="BX39" t="str">
        <f t="shared" si="64"/>
        <v>-</v>
      </c>
      <c r="BY39">
        <f t="shared" ca="1" si="65"/>
        <v>-3</v>
      </c>
      <c r="BZ39">
        <f t="shared" ca="1" si="66"/>
        <v>-4</v>
      </c>
      <c r="CA39">
        <f t="shared" ca="1" si="67"/>
        <v>6</v>
      </c>
      <c r="CB39">
        <f t="shared" ca="1" si="68"/>
        <v>6</v>
      </c>
      <c r="CC39">
        <f t="shared" ca="1" si="69"/>
        <v>-3</v>
      </c>
      <c r="CD39" t="str">
        <f t="shared" ca="1" si="70"/>
        <v>-3x -4y</v>
      </c>
      <c r="CE39" t="str">
        <f t="shared" ca="1" si="71"/>
        <v>+6</v>
      </c>
      <c r="CF39" t="str">
        <f t="shared" ca="1" si="72"/>
        <v>+6x +6y</v>
      </c>
      <c r="CG39">
        <f t="shared" ca="1" si="73"/>
        <v>-3</v>
      </c>
      <c r="CH39" t="str">
        <f t="shared" ca="1" si="74"/>
        <v>-3x</v>
      </c>
      <c r="CI39">
        <f t="shared" ca="1" si="75"/>
        <v>2</v>
      </c>
      <c r="CJ39" t="str">
        <f t="shared" ca="1" si="76"/>
        <v>+6x</v>
      </c>
      <c r="CK39">
        <f t="shared" ca="1" si="77"/>
        <v>6</v>
      </c>
      <c r="CL39" t="str">
        <f t="shared" ca="1" si="78"/>
        <v>+</v>
      </c>
      <c r="CM39" t="str">
        <f t="shared" ca="1" si="79"/>
        <v>+6x</v>
      </c>
      <c r="CN39">
        <f t="shared" ca="1" si="80"/>
        <v>-4</v>
      </c>
      <c r="CO39" t="str">
        <f t="shared" ca="1" si="81"/>
        <v>-4y</v>
      </c>
      <c r="CP39" t="str">
        <f t="shared" ca="1" si="82"/>
        <v>-3x+6x</v>
      </c>
      <c r="CQ39" t="str">
        <f t="shared" ca="1" si="83"/>
        <v>-4y+6y</v>
      </c>
      <c r="CR39">
        <f t="shared" ca="1" si="84"/>
        <v>3</v>
      </c>
      <c r="CS39">
        <f t="shared" ca="1" si="85"/>
        <v>3</v>
      </c>
      <c r="CT39" t="str">
        <f t="shared" ca="1" si="86"/>
        <v>3x</v>
      </c>
      <c r="CU39" t="str">
        <f t="shared" ca="1" si="87"/>
        <v>+2</v>
      </c>
      <c r="CV39" t="str">
        <f t="shared" ca="1" si="88"/>
        <v>3x+2y</v>
      </c>
      <c r="CW39">
        <f t="shared" ca="1" si="89"/>
        <v>4</v>
      </c>
      <c r="CX39">
        <f t="shared" ca="1" si="90"/>
        <v>3</v>
      </c>
      <c r="CY39">
        <f t="shared" ca="1" si="91"/>
        <v>2</v>
      </c>
      <c r="CZ39">
        <f t="shared" ca="1" si="92"/>
        <v>1</v>
      </c>
      <c r="DA39">
        <f t="shared" ca="1" si="93"/>
        <v>1</v>
      </c>
      <c r="DB39">
        <f t="shared" ca="1" si="94"/>
        <v>2</v>
      </c>
      <c r="DC39">
        <f t="shared" ca="1" si="95"/>
        <v>6</v>
      </c>
      <c r="DD39">
        <f t="shared" ca="1" si="96"/>
        <v>2</v>
      </c>
      <c r="DE39" t="str">
        <f t="shared" ca="1" si="97"/>
        <v>+</v>
      </c>
    </row>
    <row r="40" spans="1:109">
      <c r="A40" s="10">
        <f t="shared" si="101"/>
        <v>35</v>
      </c>
      <c r="B40" s="9">
        <f t="shared" ca="1" si="100"/>
        <v>2</v>
      </c>
      <c r="C40" s="9">
        <f t="shared" ca="1" si="100"/>
        <v>-3</v>
      </c>
      <c r="D40" s="9">
        <f t="shared" ca="1" si="100"/>
        <v>6</v>
      </c>
      <c r="E40" s="9">
        <f t="shared" ca="1" si="100"/>
        <v>1</v>
      </c>
      <c r="F40" s="9">
        <f t="shared" ca="1" si="100"/>
        <v>-2</v>
      </c>
      <c r="G40" s="9">
        <f t="shared" ca="1" si="100"/>
        <v>3</v>
      </c>
      <c r="H40" s="9">
        <f t="shared" ca="1" si="100"/>
        <v>2</v>
      </c>
      <c r="I40" s="9">
        <f t="shared" ca="1" si="100"/>
        <v>-3</v>
      </c>
      <c r="J40" s="15">
        <f t="shared" ca="1" si="100"/>
        <v>6</v>
      </c>
      <c r="K40" s="9" t="str">
        <f t="shared" ca="1" si="100"/>
        <v/>
      </c>
      <c r="L40" s="19">
        <f t="shared" ca="1" si="100"/>
        <v>-2</v>
      </c>
      <c r="M40" s="9">
        <f t="shared" ca="1" si="100"/>
        <v>3</v>
      </c>
      <c r="N40" s="21">
        <f ca="1">IF(BA40=0,"",COUNTIF($BA$6:BA40,1))</f>
        <v>0</v>
      </c>
      <c r="O40" s="21" t="str">
        <f t="shared" ca="1" si="6"/>
        <v>2x-3y</v>
      </c>
      <c r="P40" s="21">
        <f t="shared" ca="1" si="102"/>
        <v>6</v>
      </c>
      <c r="Q40" s="21" t="s">
        <v>6</v>
      </c>
      <c r="R40" s="21" t="str">
        <f t="shared" ca="1" si="8"/>
        <v>x-2y</v>
      </c>
      <c r="S40" s="21">
        <f t="shared" ca="1" si="9"/>
        <v>3</v>
      </c>
      <c r="T40" s="21">
        <f t="shared" ca="1" si="10"/>
        <v>6</v>
      </c>
      <c r="U40" s="21">
        <f t="shared" ca="1" si="11"/>
        <v>3</v>
      </c>
      <c r="V40" s="22">
        <f t="shared" ca="1" si="12"/>
        <v>18</v>
      </c>
      <c r="W40" s="22">
        <f t="shared" ca="1" si="13"/>
        <v>2</v>
      </c>
      <c r="X40" s="1">
        <f t="shared" ca="1" si="14"/>
        <v>6</v>
      </c>
      <c r="Y40">
        <f t="shared" ca="1" si="15"/>
        <v>1</v>
      </c>
      <c r="Z40">
        <f t="shared" ca="1" si="16"/>
        <v>2</v>
      </c>
      <c r="AA40" t="str">
        <f t="shared" ca="1" si="17"/>
        <v>(2x-3y)</v>
      </c>
      <c r="AB40" t="str">
        <f t="shared" ca="1" si="18"/>
        <v>2(x-2y)</v>
      </c>
      <c r="AC40" t="str">
        <f t="shared" si="19"/>
        <v>+</v>
      </c>
      <c r="AD40" s="23">
        <f t="shared" ca="1" si="20"/>
        <v>2</v>
      </c>
      <c r="AE40">
        <f t="shared" ca="1" si="21"/>
        <v>-3</v>
      </c>
      <c r="AF40">
        <f t="shared" ca="1" si="22"/>
        <v>2</v>
      </c>
      <c r="AG40">
        <f t="shared" ca="1" si="23"/>
        <v>-4</v>
      </c>
      <c r="AH40">
        <f t="shared" ca="1" si="24"/>
        <v>2</v>
      </c>
      <c r="AI40" t="str">
        <f t="shared" ca="1" si="25"/>
        <v>2x -3y</v>
      </c>
      <c r="AJ40" s="1" t="str">
        <f t="shared" ca="1" si="26"/>
        <v>+2</v>
      </c>
      <c r="AK40" t="str">
        <f t="shared" ca="1" si="27"/>
        <v>+2x -4y</v>
      </c>
      <c r="AL40" s="1">
        <f t="shared" ca="1" si="103"/>
        <v>2</v>
      </c>
      <c r="AM40" s="25" t="str">
        <f t="shared" ca="1" si="104"/>
        <v>2x</v>
      </c>
      <c r="AN40" s="58">
        <f ca="1">GCD(元２!P40,元２!S40)</f>
        <v>3</v>
      </c>
      <c r="AO40" s="31" t="str">
        <f t="shared" ca="1" si="105"/>
        <v xml:space="preserve">+2x </v>
      </c>
      <c r="AP40" s="16">
        <f t="shared" ca="1" si="31"/>
        <v>2</v>
      </c>
      <c r="AQ40" t="str">
        <f t="shared" ca="1" si="106"/>
        <v>+</v>
      </c>
      <c r="AR40" s="33" t="str">
        <f t="shared" ca="1" si="107"/>
        <v>+2x</v>
      </c>
      <c r="AS40" s="1">
        <f t="shared" ca="1" si="34"/>
        <v>-3</v>
      </c>
      <c r="AT40" s="1" t="str">
        <f t="shared" ca="1" si="35"/>
        <v>-3y</v>
      </c>
      <c r="AU40" s="25" t="str">
        <f t="shared" ca="1" si="108"/>
        <v>2x+2x</v>
      </c>
      <c r="AV40" s="25" t="str">
        <f t="shared" ca="1" si="37"/>
        <v>-3y-4y</v>
      </c>
      <c r="AW40">
        <f t="shared" ca="1" si="109"/>
        <v>4</v>
      </c>
      <c r="AX40">
        <f t="shared" ca="1" si="110"/>
        <v>4</v>
      </c>
      <c r="AY40" s="1" t="str">
        <f t="shared" ca="1" si="40"/>
        <v>4x</v>
      </c>
      <c r="AZ40" s="1">
        <f t="shared" ca="1" si="41"/>
        <v>-7</v>
      </c>
      <c r="BA40" s="1" t="str">
        <f t="shared" ca="1" si="42"/>
        <v>4x-7</v>
      </c>
      <c r="BB40" s="1">
        <f t="shared" ca="1" si="43"/>
        <v>6</v>
      </c>
      <c r="BC40" s="1">
        <f t="shared" ca="1" si="44"/>
        <v>4</v>
      </c>
      <c r="BD40" s="1">
        <f t="shared" ca="1" si="45"/>
        <v>7</v>
      </c>
      <c r="BE40">
        <f t="shared" ca="1" si="46"/>
        <v>1</v>
      </c>
      <c r="BF40">
        <f t="shared" ca="1" si="47"/>
        <v>2</v>
      </c>
      <c r="BG40">
        <f t="shared" ca="1" si="48"/>
        <v>1</v>
      </c>
      <c r="BH40">
        <f t="shared" ca="1" si="49"/>
        <v>7</v>
      </c>
      <c r="BI40" s="35" t="str">
        <f ca="1">IF(BH40=$BI$1,COUNTIF(BH$6:$BH40,$BI$1),"")</f>
        <v/>
      </c>
      <c r="BJ40" t="str">
        <f t="shared" ca="1" si="50"/>
        <v>2x-3y</v>
      </c>
      <c r="BK40">
        <f t="shared" ca="1" si="51"/>
        <v>6</v>
      </c>
      <c r="BL40" t="str">
        <f t="shared" si="52"/>
        <v>+</v>
      </c>
      <c r="BM40" t="str">
        <f t="shared" ca="1" si="53"/>
        <v>x-2y</v>
      </c>
      <c r="BN40">
        <f t="shared" ca="1" si="54"/>
        <v>3</v>
      </c>
      <c r="BO40">
        <f t="shared" ca="1" si="55"/>
        <v>6</v>
      </c>
      <c r="BP40">
        <f t="shared" ca="1" si="56"/>
        <v>3</v>
      </c>
      <c r="BQ40">
        <f t="shared" ca="1" si="57"/>
        <v>18</v>
      </c>
      <c r="BR40">
        <f t="shared" ca="1" si="58"/>
        <v>2</v>
      </c>
      <c r="BS40">
        <f t="shared" ca="1" si="59"/>
        <v>6</v>
      </c>
      <c r="BT40">
        <f t="shared" ca="1" si="60"/>
        <v>1</v>
      </c>
      <c r="BU40">
        <f t="shared" ca="1" si="61"/>
        <v>2</v>
      </c>
      <c r="BV40" t="str">
        <f t="shared" ca="1" si="62"/>
        <v>(2x-3y)</v>
      </c>
      <c r="BW40" t="str">
        <f t="shared" ca="1" si="63"/>
        <v>2(x-2y)</v>
      </c>
      <c r="BX40" t="str">
        <f t="shared" si="64"/>
        <v>+</v>
      </c>
      <c r="BY40">
        <f t="shared" ca="1" si="65"/>
        <v>2</v>
      </c>
      <c r="BZ40">
        <f t="shared" ca="1" si="66"/>
        <v>-3</v>
      </c>
      <c r="CA40">
        <f t="shared" ca="1" si="67"/>
        <v>2</v>
      </c>
      <c r="CB40">
        <f t="shared" ca="1" si="68"/>
        <v>-4</v>
      </c>
      <c r="CC40">
        <f t="shared" ca="1" si="69"/>
        <v>2</v>
      </c>
      <c r="CD40" t="str">
        <f t="shared" ca="1" si="70"/>
        <v>2x -3y</v>
      </c>
      <c r="CE40" t="str">
        <f t="shared" ca="1" si="71"/>
        <v>+2</v>
      </c>
      <c r="CF40" t="str">
        <f t="shared" ca="1" si="72"/>
        <v>+2x -4y</v>
      </c>
      <c r="CG40">
        <f t="shared" ca="1" si="73"/>
        <v>2</v>
      </c>
      <c r="CH40" t="str">
        <f t="shared" ca="1" si="74"/>
        <v>2x</v>
      </c>
      <c r="CI40">
        <f t="shared" ca="1" si="75"/>
        <v>3</v>
      </c>
      <c r="CJ40" t="str">
        <f t="shared" ca="1" si="76"/>
        <v xml:space="preserve">+2x </v>
      </c>
      <c r="CK40">
        <f t="shared" ca="1" si="77"/>
        <v>2</v>
      </c>
      <c r="CL40" t="str">
        <f t="shared" ca="1" si="78"/>
        <v>+</v>
      </c>
      <c r="CM40" t="str">
        <f t="shared" ca="1" si="79"/>
        <v>+2x</v>
      </c>
      <c r="CN40">
        <f t="shared" ca="1" si="80"/>
        <v>-3</v>
      </c>
      <c r="CO40" t="str">
        <f t="shared" ca="1" si="81"/>
        <v>-3y</v>
      </c>
      <c r="CP40" t="str">
        <f t="shared" ca="1" si="82"/>
        <v>2x+2x</v>
      </c>
      <c r="CQ40" t="str">
        <f t="shared" ca="1" si="83"/>
        <v>-3y-4y</v>
      </c>
      <c r="CR40">
        <f t="shared" ca="1" si="84"/>
        <v>4</v>
      </c>
      <c r="CS40">
        <f t="shared" ca="1" si="85"/>
        <v>4</v>
      </c>
      <c r="CT40" t="str">
        <f t="shared" ca="1" si="86"/>
        <v>4x</v>
      </c>
      <c r="CU40">
        <f t="shared" ca="1" si="87"/>
        <v>-7</v>
      </c>
      <c r="CV40" t="str">
        <f t="shared" ca="1" si="88"/>
        <v>4x-7y</v>
      </c>
      <c r="CW40">
        <f t="shared" ca="1" si="89"/>
        <v>6</v>
      </c>
      <c r="CX40">
        <f t="shared" ca="1" si="90"/>
        <v>4</v>
      </c>
      <c r="CY40">
        <f t="shared" ca="1" si="91"/>
        <v>7</v>
      </c>
      <c r="CZ40">
        <f t="shared" ca="1" si="92"/>
        <v>1</v>
      </c>
      <c r="DA40">
        <f t="shared" ca="1" si="93"/>
        <v>2</v>
      </c>
      <c r="DB40">
        <f t="shared" ca="1" si="94"/>
        <v>1</v>
      </c>
      <c r="DC40">
        <f t="shared" ca="1" si="95"/>
        <v>7</v>
      </c>
      <c r="DD40">
        <f t="shared" ca="1" si="96"/>
        <v>-7</v>
      </c>
      <c r="DE40" t="str">
        <f t="shared" ca="1" si="97"/>
        <v>-</v>
      </c>
    </row>
    <row r="41" spans="1:109">
      <c r="A41" s="10">
        <f t="shared" si="101"/>
        <v>36</v>
      </c>
      <c r="B41" s="9">
        <f t="shared" ca="1" si="100"/>
        <v>1</v>
      </c>
      <c r="C41" s="9">
        <f t="shared" ca="1" si="100"/>
        <v>4</v>
      </c>
      <c r="D41" s="9">
        <f t="shared" ca="1" si="100"/>
        <v>2</v>
      </c>
      <c r="E41" s="9">
        <f t="shared" ca="1" si="100"/>
        <v>3</v>
      </c>
      <c r="F41" s="9">
        <f t="shared" ca="1" si="100"/>
        <v>-4</v>
      </c>
      <c r="G41" s="9">
        <f t="shared" ca="1" si="100"/>
        <v>6</v>
      </c>
      <c r="H41" s="9" t="str">
        <f t="shared" ca="1" si="100"/>
        <v/>
      </c>
      <c r="I41" s="9" t="str">
        <f t="shared" ca="1" si="100"/>
        <v>+4</v>
      </c>
      <c r="J41" s="15">
        <f t="shared" ca="1" si="100"/>
        <v>2</v>
      </c>
      <c r="K41" s="9">
        <f t="shared" ca="1" si="100"/>
        <v>3</v>
      </c>
      <c r="L41" s="19">
        <f t="shared" ca="1" si="100"/>
        <v>-4</v>
      </c>
      <c r="M41" s="9">
        <f t="shared" ca="1" si="100"/>
        <v>6</v>
      </c>
      <c r="N41" s="21">
        <f ca="1">IF(BA41=0,"",COUNTIF($BA$6:BA41,1))</f>
        <v>0</v>
      </c>
      <c r="O41" s="21" t="str">
        <f t="shared" ca="1" si="6"/>
        <v>x+4y</v>
      </c>
      <c r="P41" s="21">
        <f t="shared" ca="1" si="102"/>
        <v>2</v>
      </c>
      <c r="Q41" s="21" t="s">
        <v>33</v>
      </c>
      <c r="R41" s="21" t="str">
        <f t="shared" ca="1" si="8"/>
        <v>3x-4y</v>
      </c>
      <c r="S41" s="21">
        <f t="shared" ca="1" si="9"/>
        <v>6</v>
      </c>
      <c r="T41" s="21">
        <f t="shared" ca="1" si="10"/>
        <v>2</v>
      </c>
      <c r="U41" s="21">
        <f t="shared" ca="1" si="11"/>
        <v>6</v>
      </c>
      <c r="V41" s="22">
        <f t="shared" ca="1" si="12"/>
        <v>12</v>
      </c>
      <c r="W41" s="22">
        <f t="shared" ca="1" si="13"/>
        <v>2</v>
      </c>
      <c r="X41" s="1">
        <f t="shared" ca="1" si="14"/>
        <v>6</v>
      </c>
      <c r="Y41">
        <f t="shared" ca="1" si="15"/>
        <v>3</v>
      </c>
      <c r="Z41">
        <f t="shared" ca="1" si="16"/>
        <v>1</v>
      </c>
      <c r="AA41" t="str">
        <f t="shared" ca="1" si="17"/>
        <v>3(x+4y)</v>
      </c>
      <c r="AB41" t="str">
        <f t="shared" ca="1" si="18"/>
        <v>(3x-4y)</v>
      </c>
      <c r="AC41" t="str">
        <f t="shared" si="19"/>
        <v>-</v>
      </c>
      <c r="AD41" s="23">
        <f t="shared" ca="1" si="20"/>
        <v>3</v>
      </c>
      <c r="AE41">
        <f t="shared" ca="1" si="21"/>
        <v>12</v>
      </c>
      <c r="AF41">
        <f t="shared" ca="1" si="22"/>
        <v>-3</v>
      </c>
      <c r="AG41">
        <f t="shared" ca="1" si="23"/>
        <v>4</v>
      </c>
      <c r="AH41">
        <f t="shared" ca="1" si="24"/>
        <v>3</v>
      </c>
      <c r="AI41" t="str">
        <f t="shared" ca="1" si="25"/>
        <v>3x +12y</v>
      </c>
      <c r="AJ41" s="1">
        <f t="shared" ca="1" si="26"/>
        <v>-3</v>
      </c>
      <c r="AK41" t="str">
        <f t="shared" ca="1" si="27"/>
        <v>-3x +4y</v>
      </c>
      <c r="AL41" s="1">
        <f t="shared" ca="1" si="103"/>
        <v>3</v>
      </c>
      <c r="AM41" s="25" t="str">
        <f t="shared" ca="1" si="104"/>
        <v>3x</v>
      </c>
      <c r="AN41" s="58">
        <f ca="1">GCD(元２!P41,元２!S41)</f>
        <v>2</v>
      </c>
      <c r="AO41" s="31" t="str">
        <f t="shared" ca="1" si="105"/>
        <v>-3x</v>
      </c>
      <c r="AP41" s="16">
        <f t="shared" ca="1" si="31"/>
        <v>-3</v>
      </c>
      <c r="AQ41" t="str">
        <f t="shared" ca="1" si="106"/>
        <v/>
      </c>
      <c r="AR41" s="33" t="str">
        <f t="shared" ca="1" si="107"/>
        <v>-3x</v>
      </c>
      <c r="AS41" s="1">
        <f t="shared" ca="1" si="34"/>
        <v>12</v>
      </c>
      <c r="AT41" s="1" t="str">
        <f t="shared" ca="1" si="35"/>
        <v>+12y</v>
      </c>
      <c r="AU41" s="25" t="str">
        <f t="shared" ca="1" si="108"/>
        <v>3x-3x</v>
      </c>
      <c r="AV41" s="25" t="str">
        <f t="shared" ca="1" si="37"/>
        <v>+12y+4y</v>
      </c>
      <c r="AW41">
        <f t="shared" ca="1" si="109"/>
        <v>0</v>
      </c>
      <c r="AX41">
        <f t="shared" ca="1" si="110"/>
        <v>0</v>
      </c>
      <c r="AY41" s="1" t="str">
        <f t="shared" ca="1" si="40"/>
        <v/>
      </c>
      <c r="AZ41" s="1" t="str">
        <f t="shared" ca="1" si="41"/>
        <v>+16</v>
      </c>
      <c r="BA41" s="1" t="str">
        <f t="shared" ca="1" si="42"/>
        <v>+16</v>
      </c>
      <c r="BB41" s="1">
        <f t="shared" ca="1" si="43"/>
        <v>6</v>
      </c>
      <c r="BC41" s="1">
        <f t="shared" ca="1" si="44"/>
        <v>0</v>
      </c>
      <c r="BD41" s="1">
        <f t="shared" ca="1" si="45"/>
        <v>16</v>
      </c>
      <c r="BE41">
        <f t="shared" ca="1" si="46"/>
        <v>2</v>
      </c>
      <c r="BF41">
        <f t="shared" ca="1" si="47"/>
        <v>6</v>
      </c>
      <c r="BG41">
        <f t="shared" ca="1" si="48"/>
        <v>2</v>
      </c>
      <c r="BH41">
        <f t="shared" ca="1" si="49"/>
        <v>12</v>
      </c>
      <c r="BI41" s="35" t="str">
        <f ca="1">IF(BH41=$BI$1,COUNTIF(BH$6:$BH41,$BI$1),"")</f>
        <v/>
      </c>
      <c r="BJ41" t="str">
        <f t="shared" ca="1" si="50"/>
        <v>x+4y</v>
      </c>
      <c r="BK41">
        <f t="shared" ca="1" si="51"/>
        <v>2</v>
      </c>
      <c r="BL41" t="str">
        <f t="shared" si="52"/>
        <v>-</v>
      </c>
      <c r="BM41" t="str">
        <f t="shared" ca="1" si="53"/>
        <v>3x-4y</v>
      </c>
      <c r="BN41">
        <f t="shared" ca="1" si="54"/>
        <v>6</v>
      </c>
      <c r="BO41">
        <f t="shared" ca="1" si="55"/>
        <v>2</v>
      </c>
      <c r="BP41">
        <f t="shared" ca="1" si="56"/>
        <v>6</v>
      </c>
      <c r="BQ41">
        <f t="shared" ca="1" si="57"/>
        <v>12</v>
      </c>
      <c r="BR41">
        <f t="shared" ca="1" si="58"/>
        <v>2</v>
      </c>
      <c r="BS41">
        <f t="shared" ca="1" si="59"/>
        <v>6</v>
      </c>
      <c r="BT41">
        <f t="shared" ca="1" si="60"/>
        <v>3</v>
      </c>
      <c r="BU41">
        <f t="shared" ca="1" si="61"/>
        <v>1</v>
      </c>
      <c r="BV41" t="str">
        <f t="shared" ca="1" si="62"/>
        <v>3(x+4y)</v>
      </c>
      <c r="BW41" t="str">
        <f t="shared" ca="1" si="63"/>
        <v>(3x-4y)</v>
      </c>
      <c r="BX41" t="str">
        <f t="shared" si="64"/>
        <v>-</v>
      </c>
      <c r="BY41">
        <f t="shared" ca="1" si="65"/>
        <v>3</v>
      </c>
      <c r="BZ41">
        <f t="shared" ca="1" si="66"/>
        <v>12</v>
      </c>
      <c r="CA41">
        <f t="shared" ca="1" si="67"/>
        <v>-3</v>
      </c>
      <c r="CB41">
        <f t="shared" ca="1" si="68"/>
        <v>4</v>
      </c>
      <c r="CC41">
        <f t="shared" ca="1" si="69"/>
        <v>3</v>
      </c>
      <c r="CD41" t="str">
        <f t="shared" ca="1" si="70"/>
        <v>3x +12y</v>
      </c>
      <c r="CE41">
        <f t="shared" ca="1" si="71"/>
        <v>-3</v>
      </c>
      <c r="CF41" t="str">
        <f t="shared" ca="1" si="72"/>
        <v>-3x +4y</v>
      </c>
      <c r="CG41">
        <f t="shared" ca="1" si="73"/>
        <v>3</v>
      </c>
      <c r="CH41" t="str">
        <f t="shared" ca="1" si="74"/>
        <v>3x</v>
      </c>
      <c r="CI41">
        <f t="shared" ca="1" si="75"/>
        <v>2</v>
      </c>
      <c r="CJ41" t="str">
        <f t="shared" ca="1" si="76"/>
        <v>-3x</v>
      </c>
      <c r="CK41">
        <f t="shared" ca="1" si="77"/>
        <v>-3</v>
      </c>
      <c r="CL41" t="str">
        <f t="shared" ca="1" si="78"/>
        <v/>
      </c>
      <c r="CM41" t="str">
        <f t="shared" ca="1" si="79"/>
        <v>-3x</v>
      </c>
      <c r="CN41">
        <f t="shared" ca="1" si="80"/>
        <v>12</v>
      </c>
      <c r="CO41" t="str">
        <f t="shared" ca="1" si="81"/>
        <v>+12y</v>
      </c>
      <c r="CP41" t="str">
        <f t="shared" ca="1" si="82"/>
        <v>3x-3x</v>
      </c>
      <c r="CQ41" t="str">
        <f t="shared" ca="1" si="83"/>
        <v>+12y+4y</v>
      </c>
      <c r="CR41">
        <f t="shared" ca="1" si="84"/>
        <v>0</v>
      </c>
      <c r="CS41">
        <f t="shared" ca="1" si="85"/>
        <v>0</v>
      </c>
      <c r="CT41" t="str">
        <f t="shared" ca="1" si="86"/>
        <v/>
      </c>
      <c r="CU41" t="str">
        <f t="shared" ca="1" si="87"/>
        <v>+16</v>
      </c>
      <c r="CV41" t="str">
        <f t="shared" ca="1" si="88"/>
        <v>+16y</v>
      </c>
      <c r="CW41">
        <f t="shared" ca="1" si="89"/>
        <v>6</v>
      </c>
      <c r="CX41">
        <f t="shared" ca="1" si="90"/>
        <v>0</v>
      </c>
      <c r="CY41">
        <f t="shared" ca="1" si="91"/>
        <v>16</v>
      </c>
      <c r="CZ41">
        <f t="shared" ca="1" si="92"/>
        <v>2</v>
      </c>
      <c r="DA41">
        <f t="shared" ca="1" si="93"/>
        <v>6</v>
      </c>
      <c r="DB41">
        <f t="shared" ca="1" si="94"/>
        <v>2</v>
      </c>
      <c r="DC41">
        <f t="shared" ca="1" si="95"/>
        <v>12</v>
      </c>
      <c r="DD41">
        <f t="shared" ca="1" si="96"/>
        <v>16</v>
      </c>
      <c r="DE41" t="str">
        <f t="shared" ca="1" si="97"/>
        <v>+</v>
      </c>
    </row>
    <row r="42" spans="1:109">
      <c r="A42" s="10">
        <f t="shared" si="101"/>
        <v>37</v>
      </c>
      <c r="B42" s="9">
        <f t="shared" ref="B42:M51" ca="1" si="111">VLOOKUP($A42,方,B$4,FALSE)</f>
        <v>2</v>
      </c>
      <c r="C42" s="9">
        <f t="shared" ca="1" si="111"/>
        <v>-4</v>
      </c>
      <c r="D42" s="9">
        <f t="shared" ca="1" si="111"/>
        <v>5</v>
      </c>
      <c r="E42" s="9">
        <f t="shared" ca="1" si="111"/>
        <v>1</v>
      </c>
      <c r="F42" s="9">
        <f t="shared" ca="1" si="111"/>
        <v>4</v>
      </c>
      <c r="G42" s="9">
        <f t="shared" ca="1" si="111"/>
        <v>4</v>
      </c>
      <c r="H42" s="9">
        <f t="shared" ca="1" si="111"/>
        <v>2</v>
      </c>
      <c r="I42" s="9">
        <f t="shared" ca="1" si="111"/>
        <v>-4</v>
      </c>
      <c r="J42" s="15">
        <f t="shared" ca="1" si="111"/>
        <v>5</v>
      </c>
      <c r="K42" s="9" t="str">
        <f t="shared" ca="1" si="111"/>
        <v/>
      </c>
      <c r="L42" s="19" t="str">
        <f t="shared" ca="1" si="111"/>
        <v>+4</v>
      </c>
      <c r="M42" s="9">
        <f t="shared" ca="1" si="111"/>
        <v>4</v>
      </c>
      <c r="N42" s="21">
        <f ca="1">IF(BA42=0,"",COUNTIF($BA$6:BA42,1))</f>
        <v>0</v>
      </c>
      <c r="O42" s="21" t="str">
        <f t="shared" ca="1" si="6"/>
        <v>2x-4y</v>
      </c>
      <c r="P42" s="21">
        <f t="shared" ca="1" si="102"/>
        <v>5</v>
      </c>
      <c r="Q42" s="21" t="s">
        <v>6</v>
      </c>
      <c r="R42" s="21" t="str">
        <f t="shared" ca="1" si="8"/>
        <v>x+4y</v>
      </c>
      <c r="S42" s="21">
        <f t="shared" ca="1" si="9"/>
        <v>4</v>
      </c>
      <c r="T42" s="21">
        <f t="shared" ca="1" si="10"/>
        <v>5</v>
      </c>
      <c r="U42" s="21">
        <f t="shared" ca="1" si="11"/>
        <v>4</v>
      </c>
      <c r="V42" s="22">
        <f t="shared" ca="1" si="12"/>
        <v>20</v>
      </c>
      <c r="W42" s="22">
        <f t="shared" ca="1" si="13"/>
        <v>0</v>
      </c>
      <c r="X42" s="1">
        <f t="shared" ca="1" si="14"/>
        <v>20</v>
      </c>
      <c r="Y42">
        <f t="shared" ca="1" si="15"/>
        <v>4</v>
      </c>
      <c r="Z42">
        <f t="shared" ca="1" si="16"/>
        <v>5</v>
      </c>
      <c r="AA42" t="str">
        <f t="shared" ca="1" si="17"/>
        <v>4(2x-4y)</v>
      </c>
      <c r="AB42" t="str">
        <f t="shared" ca="1" si="18"/>
        <v>5(x+4y)</v>
      </c>
      <c r="AC42" t="str">
        <f t="shared" si="19"/>
        <v>+</v>
      </c>
      <c r="AD42" s="23">
        <f t="shared" ca="1" si="20"/>
        <v>8</v>
      </c>
      <c r="AE42">
        <f t="shared" ca="1" si="21"/>
        <v>-16</v>
      </c>
      <c r="AF42">
        <f t="shared" ca="1" si="22"/>
        <v>5</v>
      </c>
      <c r="AG42">
        <f t="shared" ca="1" si="23"/>
        <v>20</v>
      </c>
      <c r="AH42">
        <f t="shared" ca="1" si="24"/>
        <v>8</v>
      </c>
      <c r="AI42" t="str">
        <f t="shared" ca="1" si="25"/>
        <v>8x -16y</v>
      </c>
      <c r="AJ42" s="1" t="str">
        <f t="shared" ca="1" si="26"/>
        <v>+5</v>
      </c>
      <c r="AK42" t="str">
        <f t="shared" ca="1" si="27"/>
        <v>+5x +20y</v>
      </c>
      <c r="AL42" s="1">
        <f t="shared" ca="1" si="103"/>
        <v>8</v>
      </c>
      <c r="AM42" s="25" t="str">
        <f t="shared" ca="1" si="104"/>
        <v>8x</v>
      </c>
      <c r="AN42" s="58">
        <f ca="1">GCD(元２!P42,元２!S42)</f>
        <v>1</v>
      </c>
      <c r="AO42" s="31" t="str">
        <f t="shared" ca="1" si="105"/>
        <v>+5x</v>
      </c>
      <c r="AP42" s="16">
        <f t="shared" ca="1" si="31"/>
        <v>5</v>
      </c>
      <c r="AQ42" t="str">
        <f t="shared" ca="1" si="106"/>
        <v>+</v>
      </c>
      <c r="AR42" s="33" t="str">
        <f t="shared" ca="1" si="107"/>
        <v>+5x</v>
      </c>
      <c r="AS42" s="1">
        <f t="shared" ca="1" si="34"/>
        <v>-16</v>
      </c>
      <c r="AT42" s="1" t="str">
        <f t="shared" ca="1" si="35"/>
        <v>-16y</v>
      </c>
      <c r="AU42" s="25" t="str">
        <f t="shared" ca="1" si="108"/>
        <v>8x+5x</v>
      </c>
      <c r="AV42" s="25" t="str">
        <f t="shared" ca="1" si="37"/>
        <v>-16y+20y</v>
      </c>
      <c r="AW42">
        <f t="shared" ca="1" si="109"/>
        <v>13</v>
      </c>
      <c r="AX42">
        <f t="shared" ca="1" si="110"/>
        <v>13</v>
      </c>
      <c r="AY42" s="1" t="str">
        <f t="shared" ca="1" si="40"/>
        <v>13x</v>
      </c>
      <c r="AZ42" s="1" t="str">
        <f t="shared" ca="1" si="41"/>
        <v>+4</v>
      </c>
      <c r="BA42" s="1" t="str">
        <f t="shared" ca="1" si="42"/>
        <v>13x+4</v>
      </c>
      <c r="BB42" s="1">
        <f t="shared" ca="1" si="43"/>
        <v>20</v>
      </c>
      <c r="BC42" s="1">
        <f t="shared" ca="1" si="44"/>
        <v>13</v>
      </c>
      <c r="BD42" s="1">
        <f t="shared" ca="1" si="45"/>
        <v>4</v>
      </c>
      <c r="BE42">
        <f t="shared" ca="1" si="46"/>
        <v>1</v>
      </c>
      <c r="BF42">
        <f t="shared" ca="1" si="47"/>
        <v>1</v>
      </c>
      <c r="BG42">
        <f t="shared" ca="1" si="48"/>
        <v>4</v>
      </c>
      <c r="BH42">
        <f t="shared" ca="1" si="49"/>
        <v>7</v>
      </c>
      <c r="BI42" s="35" t="str">
        <f ca="1">IF(BH42=$BI$1,COUNTIF(BH$6:$BH42,$BI$1),"")</f>
        <v/>
      </c>
      <c r="BJ42" t="str">
        <f t="shared" ca="1" si="50"/>
        <v>2x-4y</v>
      </c>
      <c r="BK42">
        <f t="shared" ca="1" si="51"/>
        <v>5</v>
      </c>
      <c r="BL42" t="str">
        <f t="shared" si="52"/>
        <v>+</v>
      </c>
      <c r="BM42" t="str">
        <f t="shared" ca="1" si="53"/>
        <v>x+4y</v>
      </c>
      <c r="BN42">
        <f t="shared" ca="1" si="54"/>
        <v>4</v>
      </c>
      <c r="BO42">
        <f t="shared" ca="1" si="55"/>
        <v>5</v>
      </c>
      <c r="BP42">
        <f t="shared" ca="1" si="56"/>
        <v>4</v>
      </c>
      <c r="BQ42">
        <f t="shared" ca="1" si="57"/>
        <v>20</v>
      </c>
      <c r="BR42">
        <f t="shared" ca="1" si="58"/>
        <v>0</v>
      </c>
      <c r="BS42">
        <f t="shared" ca="1" si="59"/>
        <v>20</v>
      </c>
      <c r="BT42">
        <f t="shared" ca="1" si="60"/>
        <v>4</v>
      </c>
      <c r="BU42">
        <f t="shared" ca="1" si="61"/>
        <v>5</v>
      </c>
      <c r="BV42" t="str">
        <f t="shared" ca="1" si="62"/>
        <v>4(2x-4y)</v>
      </c>
      <c r="BW42" t="str">
        <f t="shared" ca="1" si="63"/>
        <v>5(x+4y)</v>
      </c>
      <c r="BX42" t="str">
        <f t="shared" si="64"/>
        <v>+</v>
      </c>
      <c r="BY42">
        <f t="shared" ca="1" si="65"/>
        <v>8</v>
      </c>
      <c r="BZ42">
        <f t="shared" ca="1" si="66"/>
        <v>-16</v>
      </c>
      <c r="CA42">
        <f t="shared" ca="1" si="67"/>
        <v>5</v>
      </c>
      <c r="CB42">
        <f t="shared" ca="1" si="68"/>
        <v>20</v>
      </c>
      <c r="CC42">
        <f t="shared" ca="1" si="69"/>
        <v>8</v>
      </c>
      <c r="CD42" t="str">
        <f t="shared" ca="1" si="70"/>
        <v>8x -16y</v>
      </c>
      <c r="CE42" t="str">
        <f t="shared" ca="1" si="71"/>
        <v>+5</v>
      </c>
      <c r="CF42" t="str">
        <f t="shared" ca="1" si="72"/>
        <v>+5x +20y</v>
      </c>
      <c r="CG42">
        <f t="shared" ca="1" si="73"/>
        <v>8</v>
      </c>
      <c r="CH42" t="str">
        <f t="shared" ca="1" si="74"/>
        <v>8x</v>
      </c>
      <c r="CI42">
        <f t="shared" ca="1" si="75"/>
        <v>1</v>
      </c>
      <c r="CJ42" t="str">
        <f t="shared" ca="1" si="76"/>
        <v>+5x</v>
      </c>
      <c r="CK42">
        <f t="shared" ca="1" si="77"/>
        <v>5</v>
      </c>
      <c r="CL42" t="str">
        <f t="shared" ca="1" si="78"/>
        <v>+</v>
      </c>
      <c r="CM42" t="str">
        <f t="shared" ca="1" si="79"/>
        <v>+5x</v>
      </c>
      <c r="CN42">
        <f t="shared" ca="1" si="80"/>
        <v>-16</v>
      </c>
      <c r="CO42" t="str">
        <f t="shared" ca="1" si="81"/>
        <v>-16y</v>
      </c>
      <c r="CP42" t="str">
        <f t="shared" ca="1" si="82"/>
        <v>8x+5x</v>
      </c>
      <c r="CQ42" t="str">
        <f t="shared" ca="1" si="83"/>
        <v>-16y+20y</v>
      </c>
      <c r="CR42">
        <f t="shared" ca="1" si="84"/>
        <v>13</v>
      </c>
      <c r="CS42">
        <f t="shared" ca="1" si="85"/>
        <v>13</v>
      </c>
      <c r="CT42" t="str">
        <f t="shared" ca="1" si="86"/>
        <v>13x</v>
      </c>
      <c r="CU42" t="str">
        <f t="shared" ca="1" si="87"/>
        <v>+4</v>
      </c>
      <c r="CV42" t="str">
        <f t="shared" ca="1" si="88"/>
        <v>13x+4y</v>
      </c>
      <c r="CW42">
        <f t="shared" ca="1" si="89"/>
        <v>20</v>
      </c>
      <c r="CX42">
        <f t="shared" ca="1" si="90"/>
        <v>13</v>
      </c>
      <c r="CY42">
        <f t="shared" ca="1" si="91"/>
        <v>4</v>
      </c>
      <c r="CZ42">
        <f t="shared" ca="1" si="92"/>
        <v>1</v>
      </c>
      <c r="DA42">
        <f t="shared" ca="1" si="93"/>
        <v>1</v>
      </c>
      <c r="DB42">
        <f t="shared" ca="1" si="94"/>
        <v>4</v>
      </c>
      <c r="DC42">
        <f t="shared" ca="1" si="95"/>
        <v>7</v>
      </c>
      <c r="DD42">
        <f t="shared" ca="1" si="96"/>
        <v>4</v>
      </c>
      <c r="DE42" t="str">
        <f t="shared" ca="1" si="97"/>
        <v>+</v>
      </c>
    </row>
    <row r="43" spans="1:109">
      <c r="A43" s="10">
        <f t="shared" si="101"/>
        <v>38</v>
      </c>
      <c r="B43" s="9">
        <f t="shared" ca="1" si="111"/>
        <v>-1</v>
      </c>
      <c r="C43" s="9">
        <f t="shared" ca="1" si="111"/>
        <v>-2</v>
      </c>
      <c r="D43" s="9">
        <f t="shared" ca="1" si="111"/>
        <v>2</v>
      </c>
      <c r="E43" s="9">
        <f t="shared" ca="1" si="111"/>
        <v>-1</v>
      </c>
      <c r="F43" s="9">
        <f t="shared" ca="1" si="111"/>
        <v>-4</v>
      </c>
      <c r="G43" s="9">
        <f t="shared" ca="1" si="111"/>
        <v>6</v>
      </c>
      <c r="H43" s="9" t="str">
        <f t="shared" ca="1" si="111"/>
        <v>-</v>
      </c>
      <c r="I43" s="9">
        <f t="shared" ca="1" si="111"/>
        <v>-2</v>
      </c>
      <c r="J43" s="15">
        <f t="shared" ca="1" si="111"/>
        <v>2</v>
      </c>
      <c r="K43" s="9" t="str">
        <f t="shared" ca="1" si="111"/>
        <v>-</v>
      </c>
      <c r="L43" s="19">
        <f t="shared" ca="1" si="111"/>
        <v>-4</v>
      </c>
      <c r="M43" s="9">
        <f t="shared" ca="1" si="111"/>
        <v>6</v>
      </c>
      <c r="N43" s="21">
        <f ca="1">IF(BA43=0,"",COUNTIF($BA$6:BA43,1))</f>
        <v>0</v>
      </c>
      <c r="O43" s="21" t="str">
        <f t="shared" ca="1" si="6"/>
        <v>-x-2y</v>
      </c>
      <c r="P43" s="21">
        <f t="shared" ca="1" si="102"/>
        <v>2</v>
      </c>
      <c r="Q43" s="21" t="s">
        <v>33</v>
      </c>
      <c r="R43" s="21" t="str">
        <f t="shared" ca="1" si="8"/>
        <v>-x-4y</v>
      </c>
      <c r="S43" s="21">
        <f t="shared" ca="1" si="9"/>
        <v>6</v>
      </c>
      <c r="T43" s="21">
        <f t="shared" ca="1" si="10"/>
        <v>2</v>
      </c>
      <c r="U43" s="21">
        <f t="shared" ca="1" si="11"/>
        <v>6</v>
      </c>
      <c r="V43" s="22">
        <f t="shared" ca="1" si="12"/>
        <v>12</v>
      </c>
      <c r="W43" s="22">
        <f t="shared" ca="1" si="13"/>
        <v>2</v>
      </c>
      <c r="X43" s="1">
        <f t="shared" ca="1" si="14"/>
        <v>6</v>
      </c>
      <c r="Y43">
        <f t="shared" ca="1" si="15"/>
        <v>3</v>
      </c>
      <c r="Z43">
        <f t="shared" ca="1" si="16"/>
        <v>1</v>
      </c>
      <c r="AA43" t="str">
        <f t="shared" ca="1" si="17"/>
        <v>3(-x-2y)</v>
      </c>
      <c r="AB43" t="str">
        <f t="shared" ca="1" si="18"/>
        <v>(-x-4y)</v>
      </c>
      <c r="AC43" t="str">
        <f t="shared" si="19"/>
        <v>-</v>
      </c>
      <c r="AD43" s="23">
        <f t="shared" ca="1" si="20"/>
        <v>-3</v>
      </c>
      <c r="AE43">
        <f t="shared" ca="1" si="21"/>
        <v>-6</v>
      </c>
      <c r="AF43">
        <f t="shared" ca="1" si="22"/>
        <v>1</v>
      </c>
      <c r="AG43">
        <f t="shared" ca="1" si="23"/>
        <v>4</v>
      </c>
      <c r="AH43">
        <f t="shared" ca="1" si="24"/>
        <v>-3</v>
      </c>
      <c r="AI43" t="str">
        <f t="shared" ca="1" si="25"/>
        <v>-3x -6y</v>
      </c>
      <c r="AJ43" s="1" t="str">
        <f t="shared" ca="1" si="26"/>
        <v>+</v>
      </c>
      <c r="AK43" t="str">
        <f t="shared" ca="1" si="27"/>
        <v>+x +4y</v>
      </c>
      <c r="AL43" s="1">
        <f t="shared" ca="1" si="103"/>
        <v>-3</v>
      </c>
      <c r="AM43" s="25" t="str">
        <f t="shared" ca="1" si="104"/>
        <v>-3x</v>
      </c>
      <c r="AN43" s="58">
        <f ca="1">GCD(元２!P43,元２!S43)</f>
        <v>2</v>
      </c>
      <c r="AO43" s="31" t="str">
        <f t="shared" ca="1" si="105"/>
        <v>+x</v>
      </c>
      <c r="AP43" s="16">
        <f t="shared" ca="1" si="31"/>
        <v>1</v>
      </c>
      <c r="AQ43" t="str">
        <f t="shared" ca="1" si="106"/>
        <v>+</v>
      </c>
      <c r="AR43" s="33" t="str">
        <f t="shared" ca="1" si="107"/>
        <v>+x</v>
      </c>
      <c r="AS43" s="1">
        <f t="shared" ca="1" si="34"/>
        <v>-6</v>
      </c>
      <c r="AT43" s="1" t="str">
        <f t="shared" ca="1" si="35"/>
        <v>-6y</v>
      </c>
      <c r="AU43" s="25" t="str">
        <f t="shared" ca="1" si="108"/>
        <v>-3x+x</v>
      </c>
      <c r="AV43" s="25" t="str">
        <f t="shared" ca="1" si="37"/>
        <v>-6y+4y</v>
      </c>
      <c r="AW43">
        <f t="shared" ca="1" si="109"/>
        <v>-2</v>
      </c>
      <c r="AX43">
        <f t="shared" ca="1" si="110"/>
        <v>-2</v>
      </c>
      <c r="AY43" s="1" t="str">
        <f t="shared" ca="1" si="40"/>
        <v>-2x</v>
      </c>
      <c r="AZ43" s="1">
        <f t="shared" ca="1" si="41"/>
        <v>-2</v>
      </c>
      <c r="BA43" s="1" t="str">
        <f t="shared" ca="1" si="42"/>
        <v>-2x-2</v>
      </c>
      <c r="BB43" s="1">
        <f t="shared" ca="1" si="43"/>
        <v>6</v>
      </c>
      <c r="BC43" s="1">
        <f t="shared" ca="1" si="44"/>
        <v>2</v>
      </c>
      <c r="BD43" s="1">
        <f t="shared" ca="1" si="45"/>
        <v>2</v>
      </c>
      <c r="BE43">
        <f t="shared" ca="1" si="46"/>
        <v>2</v>
      </c>
      <c r="BF43">
        <f t="shared" ca="1" si="47"/>
        <v>2</v>
      </c>
      <c r="BG43">
        <f t="shared" ca="1" si="48"/>
        <v>2</v>
      </c>
      <c r="BH43">
        <f t="shared" ca="1" si="49"/>
        <v>8</v>
      </c>
      <c r="BI43" s="35" t="str">
        <f ca="1">IF(BH43=$BI$1,COUNTIF(BH$6:$BH43,$BI$1),"")</f>
        <v/>
      </c>
      <c r="BJ43" t="str">
        <f t="shared" ca="1" si="50"/>
        <v>-x-2y</v>
      </c>
      <c r="BK43">
        <f t="shared" ca="1" si="51"/>
        <v>2</v>
      </c>
      <c r="BL43" t="str">
        <f t="shared" si="52"/>
        <v>-</v>
      </c>
      <c r="BM43" t="str">
        <f t="shared" ca="1" si="53"/>
        <v>-x-4y</v>
      </c>
      <c r="BN43">
        <f t="shared" ca="1" si="54"/>
        <v>6</v>
      </c>
      <c r="BO43">
        <f t="shared" ca="1" si="55"/>
        <v>2</v>
      </c>
      <c r="BP43">
        <f t="shared" ca="1" si="56"/>
        <v>6</v>
      </c>
      <c r="BQ43">
        <f t="shared" ca="1" si="57"/>
        <v>12</v>
      </c>
      <c r="BR43">
        <f t="shared" ca="1" si="58"/>
        <v>2</v>
      </c>
      <c r="BS43">
        <f t="shared" ca="1" si="59"/>
        <v>6</v>
      </c>
      <c r="BT43">
        <f t="shared" ca="1" si="60"/>
        <v>3</v>
      </c>
      <c r="BU43">
        <f t="shared" ca="1" si="61"/>
        <v>1</v>
      </c>
      <c r="BV43" t="str">
        <f t="shared" ca="1" si="62"/>
        <v>3(-x-2y)</v>
      </c>
      <c r="BW43" t="str">
        <f t="shared" ca="1" si="63"/>
        <v>(-x-4y)</v>
      </c>
      <c r="BX43" t="str">
        <f t="shared" si="64"/>
        <v>-</v>
      </c>
      <c r="BY43">
        <f t="shared" ca="1" si="65"/>
        <v>-3</v>
      </c>
      <c r="BZ43">
        <f t="shared" ca="1" si="66"/>
        <v>-6</v>
      </c>
      <c r="CA43">
        <f t="shared" ca="1" si="67"/>
        <v>1</v>
      </c>
      <c r="CB43">
        <f t="shared" ca="1" si="68"/>
        <v>4</v>
      </c>
      <c r="CC43">
        <f t="shared" ca="1" si="69"/>
        <v>-3</v>
      </c>
      <c r="CD43" t="str">
        <f t="shared" ca="1" si="70"/>
        <v>-3x -6y</v>
      </c>
      <c r="CE43" t="str">
        <f t="shared" ca="1" si="71"/>
        <v>+</v>
      </c>
      <c r="CF43" t="str">
        <f t="shared" ca="1" si="72"/>
        <v>+x +4y</v>
      </c>
      <c r="CG43">
        <f t="shared" ca="1" si="73"/>
        <v>-3</v>
      </c>
      <c r="CH43" t="str">
        <f t="shared" ca="1" si="74"/>
        <v>-3x</v>
      </c>
      <c r="CI43">
        <f t="shared" ca="1" si="75"/>
        <v>2</v>
      </c>
      <c r="CJ43" t="str">
        <f t="shared" ca="1" si="76"/>
        <v>+x</v>
      </c>
      <c r="CK43">
        <f t="shared" ca="1" si="77"/>
        <v>1</v>
      </c>
      <c r="CL43" t="str">
        <f t="shared" ca="1" si="78"/>
        <v>+</v>
      </c>
      <c r="CM43" t="str">
        <f t="shared" ca="1" si="79"/>
        <v>+x</v>
      </c>
      <c r="CN43">
        <f t="shared" ca="1" si="80"/>
        <v>-6</v>
      </c>
      <c r="CO43" t="str">
        <f t="shared" ca="1" si="81"/>
        <v>-6y</v>
      </c>
      <c r="CP43" t="str">
        <f t="shared" ca="1" si="82"/>
        <v>-3x+x</v>
      </c>
      <c r="CQ43" t="str">
        <f t="shared" ca="1" si="83"/>
        <v>-6y+4y</v>
      </c>
      <c r="CR43">
        <f t="shared" ca="1" si="84"/>
        <v>-2</v>
      </c>
      <c r="CS43">
        <f t="shared" ca="1" si="85"/>
        <v>-2</v>
      </c>
      <c r="CT43" t="str">
        <f t="shared" ca="1" si="86"/>
        <v>-2x</v>
      </c>
      <c r="CU43">
        <f t="shared" ca="1" si="87"/>
        <v>-2</v>
      </c>
      <c r="CV43" t="str">
        <f t="shared" ca="1" si="88"/>
        <v>-2x-2y</v>
      </c>
      <c r="CW43">
        <f t="shared" ca="1" si="89"/>
        <v>6</v>
      </c>
      <c r="CX43">
        <f t="shared" ca="1" si="90"/>
        <v>2</v>
      </c>
      <c r="CY43">
        <f t="shared" ca="1" si="91"/>
        <v>2</v>
      </c>
      <c r="CZ43">
        <f t="shared" ca="1" si="92"/>
        <v>2</v>
      </c>
      <c r="DA43">
        <f t="shared" ca="1" si="93"/>
        <v>2</v>
      </c>
      <c r="DB43">
        <f t="shared" ca="1" si="94"/>
        <v>2</v>
      </c>
      <c r="DC43">
        <f t="shared" ca="1" si="95"/>
        <v>8</v>
      </c>
      <c r="DD43">
        <f t="shared" ca="1" si="96"/>
        <v>-2</v>
      </c>
      <c r="DE43" t="str">
        <f t="shared" ca="1" si="97"/>
        <v>-</v>
      </c>
    </row>
    <row r="44" spans="1:109">
      <c r="A44" s="10">
        <f t="shared" si="101"/>
        <v>39</v>
      </c>
      <c r="B44" s="9">
        <f t="shared" ca="1" si="111"/>
        <v>1</v>
      </c>
      <c r="C44" s="9">
        <f t="shared" ca="1" si="111"/>
        <v>1</v>
      </c>
      <c r="D44" s="9">
        <f t="shared" ca="1" si="111"/>
        <v>5</v>
      </c>
      <c r="E44" s="9">
        <f t="shared" ca="1" si="111"/>
        <v>-3</v>
      </c>
      <c r="F44" s="9">
        <f t="shared" ca="1" si="111"/>
        <v>-2</v>
      </c>
      <c r="G44" s="9">
        <f t="shared" ca="1" si="111"/>
        <v>2</v>
      </c>
      <c r="H44" s="9" t="str">
        <f t="shared" ca="1" si="111"/>
        <v/>
      </c>
      <c r="I44" s="9" t="str">
        <f t="shared" ca="1" si="111"/>
        <v>+1</v>
      </c>
      <c r="J44" s="15">
        <f t="shared" ca="1" si="111"/>
        <v>5</v>
      </c>
      <c r="K44" s="9">
        <f t="shared" ca="1" si="111"/>
        <v>-3</v>
      </c>
      <c r="L44" s="19">
        <f t="shared" ca="1" si="111"/>
        <v>-2</v>
      </c>
      <c r="M44" s="9">
        <f t="shared" ca="1" si="111"/>
        <v>2</v>
      </c>
      <c r="N44" s="21">
        <f ca="1">IF(BA44=0,"",COUNTIF($BA$6:BA44,1))</f>
        <v>0</v>
      </c>
      <c r="O44" s="21" t="str">
        <f t="shared" ca="1" si="6"/>
        <v>x+y</v>
      </c>
      <c r="P44" s="21">
        <f t="shared" ca="1" si="102"/>
        <v>5</v>
      </c>
      <c r="Q44" s="21" t="s">
        <v>6</v>
      </c>
      <c r="R44" s="21" t="str">
        <f t="shared" ca="1" si="8"/>
        <v>-3x-2y</v>
      </c>
      <c r="S44" s="21">
        <f t="shared" ca="1" si="9"/>
        <v>2</v>
      </c>
      <c r="T44" s="21">
        <f t="shared" ca="1" si="10"/>
        <v>5</v>
      </c>
      <c r="U44" s="21">
        <f t="shared" ca="1" si="11"/>
        <v>2</v>
      </c>
      <c r="V44" s="22">
        <f t="shared" ca="1" si="12"/>
        <v>10</v>
      </c>
      <c r="W44" s="22">
        <f t="shared" ca="1" si="13"/>
        <v>0</v>
      </c>
      <c r="X44" s="1">
        <f t="shared" ca="1" si="14"/>
        <v>10</v>
      </c>
      <c r="Y44">
        <f t="shared" ca="1" si="15"/>
        <v>2</v>
      </c>
      <c r="Z44">
        <f t="shared" ca="1" si="16"/>
        <v>5</v>
      </c>
      <c r="AA44" t="str">
        <f t="shared" ca="1" si="17"/>
        <v>2(x+y)</v>
      </c>
      <c r="AB44" t="str">
        <f t="shared" ca="1" si="18"/>
        <v>5(-3x-2y)</v>
      </c>
      <c r="AC44" t="str">
        <f t="shared" si="19"/>
        <v>+</v>
      </c>
      <c r="AD44" s="23">
        <f t="shared" ca="1" si="20"/>
        <v>2</v>
      </c>
      <c r="AE44">
        <f t="shared" ca="1" si="21"/>
        <v>2</v>
      </c>
      <c r="AF44">
        <f t="shared" ca="1" si="22"/>
        <v>-15</v>
      </c>
      <c r="AG44">
        <f t="shared" ca="1" si="23"/>
        <v>-10</v>
      </c>
      <c r="AH44">
        <f t="shared" ca="1" si="24"/>
        <v>2</v>
      </c>
      <c r="AI44" t="str">
        <f t="shared" ca="1" si="25"/>
        <v>2x +2y</v>
      </c>
      <c r="AJ44" s="1">
        <f t="shared" ca="1" si="26"/>
        <v>-15</v>
      </c>
      <c r="AK44" t="str">
        <f t="shared" ca="1" si="27"/>
        <v>-15x -10y</v>
      </c>
      <c r="AL44" s="1">
        <f t="shared" ca="1" si="103"/>
        <v>2</v>
      </c>
      <c r="AM44" s="25" t="str">
        <f t="shared" ca="1" si="104"/>
        <v>2x</v>
      </c>
      <c r="AN44" s="58">
        <f ca="1">GCD(元２!P44,元２!S44)</f>
        <v>1</v>
      </c>
      <c r="AO44" s="31" t="str">
        <f t="shared" ca="1" si="105"/>
        <v xml:space="preserve">-15x </v>
      </c>
      <c r="AP44" s="16">
        <f t="shared" ca="1" si="31"/>
        <v>-15</v>
      </c>
      <c r="AQ44" t="str">
        <f t="shared" ca="1" si="106"/>
        <v/>
      </c>
      <c r="AR44" s="33" t="str">
        <f t="shared" ca="1" si="107"/>
        <v>-15x</v>
      </c>
      <c r="AS44" s="1">
        <f t="shared" ca="1" si="34"/>
        <v>2</v>
      </c>
      <c r="AT44" s="1" t="str">
        <f t="shared" ca="1" si="35"/>
        <v>+2y</v>
      </c>
      <c r="AU44" s="25" t="str">
        <f t="shared" ca="1" si="108"/>
        <v>2x-15x</v>
      </c>
      <c r="AV44" s="25" t="str">
        <f t="shared" ca="1" si="37"/>
        <v>+2y-10y</v>
      </c>
      <c r="AW44">
        <f t="shared" ca="1" si="109"/>
        <v>-13</v>
      </c>
      <c r="AX44">
        <f t="shared" ca="1" si="110"/>
        <v>-13</v>
      </c>
      <c r="AY44" s="1" t="str">
        <f t="shared" ca="1" si="40"/>
        <v>-13x</v>
      </c>
      <c r="AZ44" s="1">
        <f t="shared" ca="1" si="41"/>
        <v>-8</v>
      </c>
      <c r="BA44" s="1" t="str">
        <f t="shared" ca="1" si="42"/>
        <v>-13x-8</v>
      </c>
      <c r="BB44" s="1">
        <f t="shared" ca="1" si="43"/>
        <v>10</v>
      </c>
      <c r="BC44" s="1">
        <f t="shared" ca="1" si="44"/>
        <v>13</v>
      </c>
      <c r="BD44" s="1">
        <f t="shared" ca="1" si="45"/>
        <v>8</v>
      </c>
      <c r="BE44">
        <f t="shared" ca="1" si="46"/>
        <v>1</v>
      </c>
      <c r="BF44">
        <f t="shared" ca="1" si="47"/>
        <v>1</v>
      </c>
      <c r="BG44">
        <f t="shared" ca="1" si="48"/>
        <v>2</v>
      </c>
      <c r="BH44">
        <f t="shared" ca="1" si="49"/>
        <v>5</v>
      </c>
      <c r="BI44" s="35" t="str">
        <f ca="1">IF(BH44=$BI$1,COUNTIF(BH$6:$BH44,$BI$1),"")</f>
        <v/>
      </c>
      <c r="BJ44" t="str">
        <f t="shared" ca="1" si="50"/>
        <v>x+y</v>
      </c>
      <c r="BK44">
        <f t="shared" ca="1" si="51"/>
        <v>5</v>
      </c>
      <c r="BL44" t="str">
        <f t="shared" si="52"/>
        <v>+</v>
      </c>
      <c r="BM44" t="str">
        <f t="shared" ca="1" si="53"/>
        <v>-3x-2y</v>
      </c>
      <c r="BN44">
        <f t="shared" ca="1" si="54"/>
        <v>2</v>
      </c>
      <c r="BO44">
        <f t="shared" ca="1" si="55"/>
        <v>5</v>
      </c>
      <c r="BP44">
        <f t="shared" ca="1" si="56"/>
        <v>2</v>
      </c>
      <c r="BQ44">
        <f t="shared" ca="1" si="57"/>
        <v>10</v>
      </c>
      <c r="BR44">
        <f t="shared" ca="1" si="58"/>
        <v>0</v>
      </c>
      <c r="BS44">
        <f t="shared" ca="1" si="59"/>
        <v>10</v>
      </c>
      <c r="BT44">
        <f t="shared" ca="1" si="60"/>
        <v>2</v>
      </c>
      <c r="BU44">
        <f t="shared" ca="1" si="61"/>
        <v>5</v>
      </c>
      <c r="BV44" t="str">
        <f t="shared" ca="1" si="62"/>
        <v>2(x+y)</v>
      </c>
      <c r="BW44" t="str">
        <f t="shared" ca="1" si="63"/>
        <v>5(-3x-2y)</v>
      </c>
      <c r="BX44" t="str">
        <f t="shared" si="64"/>
        <v>+</v>
      </c>
      <c r="BY44">
        <f t="shared" ca="1" si="65"/>
        <v>2</v>
      </c>
      <c r="BZ44">
        <f t="shared" ca="1" si="66"/>
        <v>2</v>
      </c>
      <c r="CA44">
        <f t="shared" ca="1" si="67"/>
        <v>-15</v>
      </c>
      <c r="CB44">
        <f t="shared" ca="1" si="68"/>
        <v>-10</v>
      </c>
      <c r="CC44">
        <f t="shared" ca="1" si="69"/>
        <v>2</v>
      </c>
      <c r="CD44" t="str">
        <f t="shared" ca="1" si="70"/>
        <v>2x +2y</v>
      </c>
      <c r="CE44">
        <f t="shared" ca="1" si="71"/>
        <v>-15</v>
      </c>
      <c r="CF44" t="str">
        <f t="shared" ca="1" si="72"/>
        <v>-15x -10y</v>
      </c>
      <c r="CG44">
        <f t="shared" ca="1" si="73"/>
        <v>2</v>
      </c>
      <c r="CH44" t="str">
        <f t="shared" ca="1" si="74"/>
        <v>2x</v>
      </c>
      <c r="CI44">
        <f t="shared" ca="1" si="75"/>
        <v>1</v>
      </c>
      <c r="CJ44" t="str">
        <f t="shared" ca="1" si="76"/>
        <v xml:space="preserve">-15x </v>
      </c>
      <c r="CK44">
        <f t="shared" ca="1" si="77"/>
        <v>-15</v>
      </c>
      <c r="CL44" t="str">
        <f t="shared" ca="1" si="78"/>
        <v/>
      </c>
      <c r="CM44" t="str">
        <f t="shared" ca="1" si="79"/>
        <v>-15x</v>
      </c>
      <c r="CN44">
        <f t="shared" ca="1" si="80"/>
        <v>2</v>
      </c>
      <c r="CO44" t="str">
        <f t="shared" ca="1" si="81"/>
        <v>+2y</v>
      </c>
      <c r="CP44" t="str">
        <f t="shared" ca="1" si="82"/>
        <v>2x-15x</v>
      </c>
      <c r="CQ44" t="str">
        <f t="shared" ca="1" si="83"/>
        <v>+2y-10y</v>
      </c>
      <c r="CR44">
        <f t="shared" ca="1" si="84"/>
        <v>-13</v>
      </c>
      <c r="CS44">
        <f t="shared" ca="1" si="85"/>
        <v>-13</v>
      </c>
      <c r="CT44" t="str">
        <f t="shared" ca="1" si="86"/>
        <v>-13x</v>
      </c>
      <c r="CU44">
        <f t="shared" ca="1" si="87"/>
        <v>-8</v>
      </c>
      <c r="CV44" t="str">
        <f t="shared" ca="1" si="88"/>
        <v>-13x-8y</v>
      </c>
      <c r="CW44">
        <f t="shared" ca="1" si="89"/>
        <v>10</v>
      </c>
      <c r="CX44">
        <f t="shared" ca="1" si="90"/>
        <v>13</v>
      </c>
      <c r="CY44">
        <f t="shared" ca="1" si="91"/>
        <v>8</v>
      </c>
      <c r="CZ44">
        <f t="shared" ca="1" si="92"/>
        <v>1</v>
      </c>
      <c r="DA44">
        <f t="shared" ca="1" si="93"/>
        <v>1</v>
      </c>
      <c r="DB44">
        <f t="shared" ca="1" si="94"/>
        <v>2</v>
      </c>
      <c r="DC44">
        <f t="shared" ca="1" si="95"/>
        <v>5</v>
      </c>
      <c r="DD44">
        <f t="shared" ca="1" si="96"/>
        <v>-8</v>
      </c>
      <c r="DE44" t="str">
        <f t="shared" ca="1" si="97"/>
        <v>-</v>
      </c>
    </row>
    <row r="45" spans="1:109">
      <c r="A45" s="10">
        <f t="shared" si="101"/>
        <v>40</v>
      </c>
      <c r="B45" s="9">
        <f t="shared" ca="1" si="111"/>
        <v>-1</v>
      </c>
      <c r="C45" s="9">
        <f t="shared" ca="1" si="111"/>
        <v>-4</v>
      </c>
      <c r="D45" s="9">
        <f t="shared" ca="1" si="111"/>
        <v>6</v>
      </c>
      <c r="E45" s="9">
        <f t="shared" ca="1" si="111"/>
        <v>2</v>
      </c>
      <c r="F45" s="9">
        <f t="shared" ca="1" si="111"/>
        <v>-3</v>
      </c>
      <c r="G45" s="9">
        <f t="shared" ca="1" si="111"/>
        <v>4</v>
      </c>
      <c r="H45" s="9" t="str">
        <f t="shared" ca="1" si="111"/>
        <v>-</v>
      </c>
      <c r="I45" s="9">
        <f t="shared" ca="1" si="111"/>
        <v>-4</v>
      </c>
      <c r="J45" s="15">
        <f t="shared" ca="1" si="111"/>
        <v>6</v>
      </c>
      <c r="K45" s="9">
        <f t="shared" ca="1" si="111"/>
        <v>2</v>
      </c>
      <c r="L45" s="19">
        <f t="shared" ca="1" si="111"/>
        <v>-3</v>
      </c>
      <c r="M45" s="9">
        <f t="shared" ca="1" si="111"/>
        <v>4</v>
      </c>
      <c r="N45" s="21">
        <f ca="1">IF(BA45=0,"",COUNTIF($BA$6:BA45,1))</f>
        <v>0</v>
      </c>
      <c r="O45" s="21" t="str">
        <f t="shared" ca="1" si="6"/>
        <v>-x-4y</v>
      </c>
      <c r="P45" s="21">
        <f t="shared" ca="1" si="102"/>
        <v>6</v>
      </c>
      <c r="Q45" s="21" t="s">
        <v>33</v>
      </c>
      <c r="R45" s="21" t="str">
        <f t="shared" ca="1" si="8"/>
        <v>2x-3y</v>
      </c>
      <c r="S45" s="21">
        <f t="shared" ca="1" si="9"/>
        <v>4</v>
      </c>
      <c r="T45" s="21">
        <f t="shared" ca="1" si="10"/>
        <v>6</v>
      </c>
      <c r="U45" s="21">
        <f t="shared" ca="1" si="11"/>
        <v>4</v>
      </c>
      <c r="V45" s="22">
        <f t="shared" ca="1" si="12"/>
        <v>24</v>
      </c>
      <c r="W45" s="22">
        <f t="shared" ca="1" si="13"/>
        <v>2</v>
      </c>
      <c r="X45" s="1">
        <f t="shared" ca="1" si="14"/>
        <v>12</v>
      </c>
      <c r="Y45">
        <f t="shared" ca="1" si="15"/>
        <v>2</v>
      </c>
      <c r="Z45">
        <f t="shared" ca="1" si="16"/>
        <v>3</v>
      </c>
      <c r="AA45" t="str">
        <f t="shared" ca="1" si="17"/>
        <v>2(-x-4y)</v>
      </c>
      <c r="AB45" t="str">
        <f t="shared" ca="1" si="18"/>
        <v>3(2x-3y)</v>
      </c>
      <c r="AC45" t="str">
        <f t="shared" si="19"/>
        <v>-</v>
      </c>
      <c r="AD45" s="23">
        <f t="shared" ca="1" si="20"/>
        <v>-2</v>
      </c>
      <c r="AE45">
        <f t="shared" ca="1" si="21"/>
        <v>-8</v>
      </c>
      <c r="AF45">
        <f t="shared" ca="1" si="22"/>
        <v>-6</v>
      </c>
      <c r="AG45">
        <f t="shared" ca="1" si="23"/>
        <v>9</v>
      </c>
      <c r="AH45">
        <f t="shared" ca="1" si="24"/>
        <v>-2</v>
      </c>
      <c r="AI45" t="str">
        <f t="shared" ca="1" si="25"/>
        <v>-2x -8y</v>
      </c>
      <c r="AJ45" s="1">
        <f t="shared" ca="1" si="26"/>
        <v>-6</v>
      </c>
      <c r="AK45" t="str">
        <f t="shared" ca="1" si="27"/>
        <v>-6x +9y</v>
      </c>
      <c r="AL45" s="1">
        <f t="shared" ca="1" si="103"/>
        <v>-2</v>
      </c>
      <c r="AM45" s="25" t="str">
        <f t="shared" ca="1" si="104"/>
        <v>-2x</v>
      </c>
      <c r="AN45" s="58">
        <f ca="1">GCD(元２!P45,元２!S45)</f>
        <v>2</v>
      </c>
      <c r="AO45" s="31" t="str">
        <f t="shared" ca="1" si="105"/>
        <v>-6x</v>
      </c>
      <c r="AP45" s="16">
        <f t="shared" ca="1" si="31"/>
        <v>-6</v>
      </c>
      <c r="AQ45" t="str">
        <f t="shared" ca="1" si="106"/>
        <v/>
      </c>
      <c r="AR45" s="33" t="str">
        <f t="shared" ca="1" si="107"/>
        <v>-6x</v>
      </c>
      <c r="AS45" s="1">
        <f t="shared" ca="1" si="34"/>
        <v>-8</v>
      </c>
      <c r="AT45" s="1" t="str">
        <f t="shared" ca="1" si="35"/>
        <v>-8y</v>
      </c>
      <c r="AU45" s="25" t="str">
        <f t="shared" ca="1" si="108"/>
        <v>-2x-6x</v>
      </c>
      <c r="AV45" s="25" t="str">
        <f t="shared" ca="1" si="37"/>
        <v>-8y+9y</v>
      </c>
      <c r="AW45">
        <f t="shared" ca="1" si="109"/>
        <v>-8</v>
      </c>
      <c r="AX45">
        <f t="shared" ca="1" si="110"/>
        <v>-8</v>
      </c>
      <c r="AY45" s="1" t="str">
        <f t="shared" ca="1" si="40"/>
        <v>-8x</v>
      </c>
      <c r="AZ45" s="1" t="str">
        <f t="shared" ca="1" si="41"/>
        <v>+1</v>
      </c>
      <c r="BA45" s="1" t="str">
        <f t="shared" ca="1" si="42"/>
        <v>-8x+1</v>
      </c>
      <c r="BB45" s="1">
        <f t="shared" ca="1" si="43"/>
        <v>12</v>
      </c>
      <c r="BC45" s="1">
        <f t="shared" ca="1" si="44"/>
        <v>8</v>
      </c>
      <c r="BD45" s="1">
        <f t="shared" ca="1" si="45"/>
        <v>1</v>
      </c>
      <c r="BE45">
        <f t="shared" ca="1" si="46"/>
        <v>1</v>
      </c>
      <c r="BF45">
        <f t="shared" ca="1" si="47"/>
        <v>4</v>
      </c>
      <c r="BG45">
        <f t="shared" ca="1" si="48"/>
        <v>1</v>
      </c>
      <c r="BH45">
        <f t="shared" ca="1" si="49"/>
        <v>8</v>
      </c>
      <c r="BI45" s="35" t="str">
        <f ca="1">IF(BH45=$BI$1,COUNTIF(BH$6:$BH45,$BI$1),"")</f>
        <v/>
      </c>
      <c r="BJ45" t="str">
        <f t="shared" ca="1" si="50"/>
        <v>-x-4y</v>
      </c>
      <c r="BK45">
        <f t="shared" ca="1" si="51"/>
        <v>6</v>
      </c>
      <c r="BL45" t="str">
        <f t="shared" si="52"/>
        <v>-</v>
      </c>
      <c r="BM45" t="str">
        <f t="shared" ca="1" si="53"/>
        <v>2x-3y</v>
      </c>
      <c r="BN45">
        <f t="shared" ca="1" si="54"/>
        <v>4</v>
      </c>
      <c r="BO45">
        <f t="shared" ca="1" si="55"/>
        <v>6</v>
      </c>
      <c r="BP45">
        <f t="shared" ca="1" si="56"/>
        <v>4</v>
      </c>
      <c r="BQ45">
        <f t="shared" ca="1" si="57"/>
        <v>24</v>
      </c>
      <c r="BR45">
        <f t="shared" ca="1" si="58"/>
        <v>2</v>
      </c>
      <c r="BS45">
        <f t="shared" ca="1" si="59"/>
        <v>12</v>
      </c>
      <c r="BT45">
        <f t="shared" ca="1" si="60"/>
        <v>2</v>
      </c>
      <c r="BU45">
        <f t="shared" ca="1" si="61"/>
        <v>3</v>
      </c>
      <c r="BV45" t="str">
        <f t="shared" ca="1" si="62"/>
        <v>2(-x-4y)</v>
      </c>
      <c r="BW45" t="str">
        <f t="shared" ca="1" si="63"/>
        <v>3(2x-3y)</v>
      </c>
      <c r="BX45" t="str">
        <f t="shared" si="64"/>
        <v>-</v>
      </c>
      <c r="BY45">
        <f t="shared" ca="1" si="65"/>
        <v>-2</v>
      </c>
      <c r="BZ45">
        <f t="shared" ca="1" si="66"/>
        <v>-8</v>
      </c>
      <c r="CA45">
        <f t="shared" ca="1" si="67"/>
        <v>-6</v>
      </c>
      <c r="CB45">
        <f t="shared" ca="1" si="68"/>
        <v>9</v>
      </c>
      <c r="CC45">
        <f t="shared" ca="1" si="69"/>
        <v>-2</v>
      </c>
      <c r="CD45" t="str">
        <f t="shared" ca="1" si="70"/>
        <v>-2x -8y</v>
      </c>
      <c r="CE45">
        <f t="shared" ca="1" si="71"/>
        <v>-6</v>
      </c>
      <c r="CF45" t="str">
        <f t="shared" ca="1" si="72"/>
        <v>-6x +9y</v>
      </c>
      <c r="CG45">
        <f t="shared" ca="1" si="73"/>
        <v>-2</v>
      </c>
      <c r="CH45" t="str">
        <f t="shared" ca="1" si="74"/>
        <v>-2x</v>
      </c>
      <c r="CI45">
        <f t="shared" ca="1" si="75"/>
        <v>2</v>
      </c>
      <c r="CJ45" t="str">
        <f t="shared" ca="1" si="76"/>
        <v>-6x</v>
      </c>
      <c r="CK45">
        <f t="shared" ca="1" si="77"/>
        <v>-6</v>
      </c>
      <c r="CL45" t="str">
        <f t="shared" ca="1" si="78"/>
        <v/>
      </c>
      <c r="CM45" t="str">
        <f t="shared" ca="1" si="79"/>
        <v>-6x</v>
      </c>
      <c r="CN45">
        <f t="shared" ca="1" si="80"/>
        <v>-8</v>
      </c>
      <c r="CO45" t="str">
        <f t="shared" ca="1" si="81"/>
        <v>-8y</v>
      </c>
      <c r="CP45" t="str">
        <f t="shared" ca="1" si="82"/>
        <v>-2x-6x</v>
      </c>
      <c r="CQ45" t="str">
        <f t="shared" ca="1" si="83"/>
        <v>-8y+9y</v>
      </c>
      <c r="CR45">
        <f t="shared" ca="1" si="84"/>
        <v>-8</v>
      </c>
      <c r="CS45">
        <f t="shared" ca="1" si="85"/>
        <v>-8</v>
      </c>
      <c r="CT45" t="str">
        <f t="shared" ca="1" si="86"/>
        <v>-8x</v>
      </c>
      <c r="CU45" t="str">
        <f t="shared" ca="1" si="87"/>
        <v>+1</v>
      </c>
      <c r="CV45" t="str">
        <f t="shared" ca="1" si="88"/>
        <v>-8x+y</v>
      </c>
      <c r="CW45">
        <f t="shared" ca="1" si="89"/>
        <v>12</v>
      </c>
      <c r="CX45">
        <f t="shared" ca="1" si="90"/>
        <v>8</v>
      </c>
      <c r="CY45">
        <f t="shared" ca="1" si="91"/>
        <v>1</v>
      </c>
      <c r="CZ45">
        <f t="shared" ca="1" si="92"/>
        <v>1</v>
      </c>
      <c r="DA45">
        <f t="shared" ca="1" si="93"/>
        <v>4</v>
      </c>
      <c r="DB45">
        <f t="shared" ca="1" si="94"/>
        <v>1</v>
      </c>
      <c r="DC45">
        <f t="shared" ca="1" si="95"/>
        <v>8</v>
      </c>
      <c r="DD45">
        <f t="shared" ca="1" si="96"/>
        <v>1</v>
      </c>
      <c r="DE45" t="str">
        <f t="shared" ca="1" si="97"/>
        <v>+</v>
      </c>
    </row>
    <row r="46" spans="1:109">
      <c r="A46" s="10">
        <f t="shared" si="101"/>
        <v>41</v>
      </c>
      <c r="B46" s="9">
        <f t="shared" ca="1" si="111"/>
        <v>-1</v>
      </c>
      <c r="C46" s="9">
        <f t="shared" ca="1" si="111"/>
        <v>1</v>
      </c>
      <c r="D46" s="9">
        <f t="shared" ca="1" si="111"/>
        <v>2</v>
      </c>
      <c r="E46" s="9">
        <f t="shared" ca="1" si="111"/>
        <v>3</v>
      </c>
      <c r="F46" s="9">
        <f t="shared" ca="1" si="111"/>
        <v>2</v>
      </c>
      <c r="G46" s="9">
        <f t="shared" ca="1" si="111"/>
        <v>4</v>
      </c>
      <c r="H46" s="9" t="str">
        <f t="shared" ca="1" si="111"/>
        <v>-</v>
      </c>
      <c r="I46" s="9" t="str">
        <f t="shared" ca="1" si="111"/>
        <v>+1</v>
      </c>
      <c r="J46" s="15">
        <f t="shared" ca="1" si="111"/>
        <v>2</v>
      </c>
      <c r="K46" s="9">
        <f t="shared" ca="1" si="111"/>
        <v>3</v>
      </c>
      <c r="L46" s="19" t="str">
        <f t="shared" ca="1" si="111"/>
        <v>+2</v>
      </c>
      <c r="M46" s="9">
        <f t="shared" ca="1" si="111"/>
        <v>4</v>
      </c>
      <c r="N46" s="21">
        <f ca="1">IF(BA46=0,"",COUNTIF($BA$6:BA46,1))</f>
        <v>0</v>
      </c>
      <c r="O46" s="21" t="str">
        <f t="shared" ca="1" si="6"/>
        <v>-x+y</v>
      </c>
      <c r="P46" s="21">
        <f t="shared" ca="1" si="102"/>
        <v>2</v>
      </c>
      <c r="Q46" s="21" t="s">
        <v>6</v>
      </c>
      <c r="R46" s="21" t="str">
        <f t="shared" ca="1" si="8"/>
        <v>3x+2y</v>
      </c>
      <c r="S46" s="21">
        <f t="shared" ca="1" si="9"/>
        <v>4</v>
      </c>
      <c r="T46" s="21">
        <f t="shared" ca="1" si="10"/>
        <v>2</v>
      </c>
      <c r="U46" s="21">
        <f t="shared" ca="1" si="11"/>
        <v>4</v>
      </c>
      <c r="V46" s="22">
        <f t="shared" ca="1" si="12"/>
        <v>8</v>
      </c>
      <c r="W46" s="22">
        <f t="shared" ca="1" si="13"/>
        <v>2</v>
      </c>
      <c r="X46" s="1">
        <f t="shared" ca="1" si="14"/>
        <v>4</v>
      </c>
      <c r="Y46">
        <f t="shared" ca="1" si="15"/>
        <v>2</v>
      </c>
      <c r="Z46">
        <f t="shared" ca="1" si="16"/>
        <v>1</v>
      </c>
      <c r="AA46" t="str">
        <f t="shared" ca="1" si="17"/>
        <v>2(-x+y)</v>
      </c>
      <c r="AB46" t="str">
        <f t="shared" ca="1" si="18"/>
        <v>(3x+2y)</v>
      </c>
      <c r="AC46" t="str">
        <f t="shared" si="19"/>
        <v>+</v>
      </c>
      <c r="AD46" s="23">
        <f t="shared" ca="1" si="20"/>
        <v>-2</v>
      </c>
      <c r="AE46">
        <f t="shared" ca="1" si="21"/>
        <v>2</v>
      </c>
      <c r="AF46">
        <f t="shared" ca="1" si="22"/>
        <v>3</v>
      </c>
      <c r="AG46">
        <f t="shared" ca="1" si="23"/>
        <v>2</v>
      </c>
      <c r="AH46">
        <f t="shared" ca="1" si="24"/>
        <v>-2</v>
      </c>
      <c r="AI46" t="str">
        <f t="shared" ca="1" si="25"/>
        <v>-2x +2y</v>
      </c>
      <c r="AJ46" s="1" t="str">
        <f t="shared" ca="1" si="26"/>
        <v>+3</v>
      </c>
      <c r="AK46" t="str">
        <f t="shared" ca="1" si="27"/>
        <v>+3x +2y</v>
      </c>
      <c r="AL46" s="1">
        <f t="shared" ca="1" si="103"/>
        <v>-2</v>
      </c>
      <c r="AM46" s="25" t="str">
        <f t="shared" ca="1" si="104"/>
        <v>-2x</v>
      </c>
      <c r="AN46" s="58">
        <f ca="1">GCD(元２!P46,元２!S46)</f>
        <v>2</v>
      </c>
      <c r="AO46" s="31" t="str">
        <f t="shared" ca="1" si="105"/>
        <v>+3x</v>
      </c>
      <c r="AP46" s="16">
        <f t="shared" ca="1" si="31"/>
        <v>3</v>
      </c>
      <c r="AQ46" t="str">
        <f t="shared" ca="1" si="106"/>
        <v>+</v>
      </c>
      <c r="AR46" s="33" t="str">
        <f t="shared" ca="1" si="107"/>
        <v>+3x</v>
      </c>
      <c r="AS46" s="1">
        <f t="shared" ca="1" si="34"/>
        <v>2</v>
      </c>
      <c r="AT46" s="1" t="str">
        <f t="shared" ca="1" si="35"/>
        <v>+2y</v>
      </c>
      <c r="AU46" s="25" t="str">
        <f t="shared" ca="1" si="108"/>
        <v>-2x+3x</v>
      </c>
      <c r="AV46" s="25" t="str">
        <f t="shared" ca="1" si="37"/>
        <v>+2y+2y</v>
      </c>
      <c r="AW46">
        <f t="shared" ca="1" si="109"/>
        <v>1</v>
      </c>
      <c r="AX46" t="str">
        <f t="shared" ca="1" si="110"/>
        <v/>
      </c>
      <c r="AY46" s="1" t="str">
        <f t="shared" ca="1" si="40"/>
        <v>x</v>
      </c>
      <c r="AZ46" s="1" t="str">
        <f t="shared" ca="1" si="41"/>
        <v>+4</v>
      </c>
      <c r="BA46" s="1" t="str">
        <f t="shared" ca="1" si="42"/>
        <v>x+4</v>
      </c>
      <c r="BB46" s="1">
        <f t="shared" ca="1" si="43"/>
        <v>4</v>
      </c>
      <c r="BC46" s="1">
        <f t="shared" ca="1" si="44"/>
        <v>1</v>
      </c>
      <c r="BD46" s="1">
        <f t="shared" ca="1" si="45"/>
        <v>4</v>
      </c>
      <c r="BE46">
        <f t="shared" ca="1" si="46"/>
        <v>1</v>
      </c>
      <c r="BF46">
        <f t="shared" ca="1" si="47"/>
        <v>1</v>
      </c>
      <c r="BG46">
        <f t="shared" ca="1" si="48"/>
        <v>4</v>
      </c>
      <c r="BH46">
        <f t="shared" ca="1" si="49"/>
        <v>8</v>
      </c>
      <c r="BI46" s="35" t="str">
        <f ca="1">IF(BH46=$BI$1,COUNTIF(BH$6:$BH46,$BI$1),"")</f>
        <v/>
      </c>
      <c r="BJ46" t="str">
        <f t="shared" ca="1" si="50"/>
        <v>-x+y</v>
      </c>
      <c r="BK46">
        <f t="shared" ca="1" si="51"/>
        <v>2</v>
      </c>
      <c r="BL46" t="str">
        <f t="shared" si="52"/>
        <v>+</v>
      </c>
      <c r="BM46" t="str">
        <f t="shared" ca="1" si="53"/>
        <v>3x+2y</v>
      </c>
      <c r="BN46">
        <f t="shared" ca="1" si="54"/>
        <v>4</v>
      </c>
      <c r="BO46">
        <f t="shared" ca="1" si="55"/>
        <v>2</v>
      </c>
      <c r="BP46">
        <f t="shared" ca="1" si="56"/>
        <v>4</v>
      </c>
      <c r="BQ46">
        <f t="shared" ca="1" si="57"/>
        <v>8</v>
      </c>
      <c r="BR46">
        <f t="shared" ca="1" si="58"/>
        <v>2</v>
      </c>
      <c r="BS46">
        <f t="shared" ca="1" si="59"/>
        <v>4</v>
      </c>
      <c r="BT46">
        <f t="shared" ca="1" si="60"/>
        <v>2</v>
      </c>
      <c r="BU46">
        <f t="shared" ca="1" si="61"/>
        <v>1</v>
      </c>
      <c r="BV46" t="str">
        <f t="shared" ca="1" si="62"/>
        <v>2(-x+y)</v>
      </c>
      <c r="BW46" t="str">
        <f t="shared" ca="1" si="63"/>
        <v>(3x+2y)</v>
      </c>
      <c r="BX46" t="str">
        <f t="shared" si="64"/>
        <v>+</v>
      </c>
      <c r="BY46">
        <f t="shared" ca="1" si="65"/>
        <v>-2</v>
      </c>
      <c r="BZ46">
        <f t="shared" ca="1" si="66"/>
        <v>2</v>
      </c>
      <c r="CA46">
        <f t="shared" ca="1" si="67"/>
        <v>3</v>
      </c>
      <c r="CB46">
        <f t="shared" ca="1" si="68"/>
        <v>2</v>
      </c>
      <c r="CC46">
        <f t="shared" ca="1" si="69"/>
        <v>-2</v>
      </c>
      <c r="CD46" t="str">
        <f t="shared" ca="1" si="70"/>
        <v>-2x +2y</v>
      </c>
      <c r="CE46" t="str">
        <f t="shared" ca="1" si="71"/>
        <v>+3</v>
      </c>
      <c r="CF46" t="str">
        <f t="shared" ca="1" si="72"/>
        <v>+3x +2y</v>
      </c>
      <c r="CG46">
        <f t="shared" ca="1" si="73"/>
        <v>-2</v>
      </c>
      <c r="CH46" t="str">
        <f t="shared" ca="1" si="74"/>
        <v>-2x</v>
      </c>
      <c r="CI46">
        <f t="shared" ca="1" si="75"/>
        <v>2</v>
      </c>
      <c r="CJ46" t="str">
        <f t="shared" ca="1" si="76"/>
        <v>+3x</v>
      </c>
      <c r="CK46">
        <f t="shared" ca="1" si="77"/>
        <v>3</v>
      </c>
      <c r="CL46" t="str">
        <f t="shared" ca="1" si="78"/>
        <v>+</v>
      </c>
      <c r="CM46" t="str">
        <f t="shared" ca="1" si="79"/>
        <v>+3x</v>
      </c>
      <c r="CN46">
        <f t="shared" ca="1" si="80"/>
        <v>2</v>
      </c>
      <c r="CO46" t="str">
        <f t="shared" ca="1" si="81"/>
        <v>+2y</v>
      </c>
      <c r="CP46" t="str">
        <f t="shared" ca="1" si="82"/>
        <v>-2x+3x</v>
      </c>
      <c r="CQ46" t="str">
        <f t="shared" ca="1" si="83"/>
        <v>+2y+2y</v>
      </c>
      <c r="CR46">
        <f t="shared" ca="1" si="84"/>
        <v>1</v>
      </c>
      <c r="CS46" t="str">
        <f t="shared" ca="1" si="85"/>
        <v/>
      </c>
      <c r="CT46" t="str">
        <f t="shared" ca="1" si="86"/>
        <v>x</v>
      </c>
      <c r="CU46" t="str">
        <f t="shared" ca="1" si="87"/>
        <v>+4</v>
      </c>
      <c r="CV46" t="str">
        <f t="shared" ca="1" si="88"/>
        <v>x+4y</v>
      </c>
      <c r="CW46">
        <f t="shared" ca="1" si="89"/>
        <v>4</v>
      </c>
      <c r="CX46">
        <f t="shared" ca="1" si="90"/>
        <v>1</v>
      </c>
      <c r="CY46">
        <f t="shared" ca="1" si="91"/>
        <v>4</v>
      </c>
      <c r="CZ46">
        <f t="shared" ca="1" si="92"/>
        <v>1</v>
      </c>
      <c r="DA46">
        <f t="shared" ca="1" si="93"/>
        <v>1</v>
      </c>
      <c r="DB46">
        <f t="shared" ca="1" si="94"/>
        <v>4</v>
      </c>
      <c r="DC46">
        <f t="shared" ca="1" si="95"/>
        <v>8</v>
      </c>
      <c r="DD46">
        <f t="shared" ca="1" si="96"/>
        <v>4</v>
      </c>
      <c r="DE46" t="str">
        <f t="shared" ca="1" si="97"/>
        <v>+</v>
      </c>
    </row>
    <row r="47" spans="1:109">
      <c r="A47" s="10">
        <f t="shared" si="101"/>
        <v>42</v>
      </c>
      <c r="B47" s="9">
        <f t="shared" ca="1" si="111"/>
        <v>-2</v>
      </c>
      <c r="C47" s="9">
        <f t="shared" ca="1" si="111"/>
        <v>-1</v>
      </c>
      <c r="D47" s="9">
        <f t="shared" ca="1" si="111"/>
        <v>3</v>
      </c>
      <c r="E47" s="9">
        <f t="shared" ca="1" si="111"/>
        <v>-1</v>
      </c>
      <c r="F47" s="9">
        <f t="shared" ca="1" si="111"/>
        <v>-4</v>
      </c>
      <c r="G47" s="9">
        <f t="shared" ca="1" si="111"/>
        <v>6</v>
      </c>
      <c r="H47" s="9">
        <f t="shared" ca="1" si="111"/>
        <v>-2</v>
      </c>
      <c r="I47" s="9">
        <f t="shared" ca="1" si="111"/>
        <v>-1</v>
      </c>
      <c r="J47" s="15">
        <f t="shared" ca="1" si="111"/>
        <v>3</v>
      </c>
      <c r="K47" s="9" t="str">
        <f t="shared" ca="1" si="111"/>
        <v>-</v>
      </c>
      <c r="L47" s="19">
        <f t="shared" ca="1" si="111"/>
        <v>-4</v>
      </c>
      <c r="M47" s="9">
        <f t="shared" ca="1" si="111"/>
        <v>6</v>
      </c>
      <c r="N47" s="21">
        <f ca="1">IF(BA47=0,"",COUNTIF($BA$6:BA47,1))</f>
        <v>0</v>
      </c>
      <c r="O47" s="21" t="str">
        <f t="shared" ca="1" si="6"/>
        <v>-2x-y</v>
      </c>
      <c r="P47" s="21">
        <f t="shared" ca="1" si="102"/>
        <v>3</v>
      </c>
      <c r="Q47" s="21" t="s">
        <v>33</v>
      </c>
      <c r="R47" s="21" t="str">
        <f t="shared" ca="1" si="8"/>
        <v>-x-4y</v>
      </c>
      <c r="S47" s="21">
        <f t="shared" ca="1" si="9"/>
        <v>6</v>
      </c>
      <c r="T47" s="21">
        <f t="shared" ca="1" si="10"/>
        <v>3</v>
      </c>
      <c r="U47" s="21">
        <f t="shared" ca="1" si="11"/>
        <v>6</v>
      </c>
      <c r="V47" s="22">
        <f t="shared" ca="1" si="12"/>
        <v>18</v>
      </c>
      <c r="W47" s="22">
        <f t="shared" ca="1" si="13"/>
        <v>2</v>
      </c>
      <c r="X47" s="1">
        <f t="shared" ca="1" si="14"/>
        <v>6</v>
      </c>
      <c r="Y47">
        <f t="shared" ca="1" si="15"/>
        <v>2</v>
      </c>
      <c r="Z47">
        <f t="shared" ca="1" si="16"/>
        <v>1</v>
      </c>
      <c r="AA47" t="str">
        <f t="shared" ca="1" si="17"/>
        <v>2(-2x-y)</v>
      </c>
      <c r="AB47" t="str">
        <f t="shared" ca="1" si="18"/>
        <v>(-x-4y)</v>
      </c>
      <c r="AC47" t="str">
        <f t="shared" si="19"/>
        <v>-</v>
      </c>
      <c r="AD47" s="23">
        <f t="shared" ca="1" si="20"/>
        <v>-4</v>
      </c>
      <c r="AE47">
        <f t="shared" ca="1" si="21"/>
        <v>-2</v>
      </c>
      <c r="AF47">
        <f t="shared" ca="1" si="22"/>
        <v>1</v>
      </c>
      <c r="AG47">
        <f t="shared" ca="1" si="23"/>
        <v>4</v>
      </c>
      <c r="AH47">
        <f t="shared" ca="1" si="24"/>
        <v>-4</v>
      </c>
      <c r="AI47" t="str">
        <f t="shared" ca="1" si="25"/>
        <v>-4x -2y</v>
      </c>
      <c r="AJ47" s="1" t="str">
        <f t="shared" ca="1" si="26"/>
        <v>+</v>
      </c>
      <c r="AK47" t="str">
        <f t="shared" ca="1" si="27"/>
        <v>+x +4y</v>
      </c>
      <c r="AL47" s="1">
        <f t="shared" ca="1" si="103"/>
        <v>-4</v>
      </c>
      <c r="AM47" s="25" t="str">
        <f t="shared" ca="1" si="104"/>
        <v>-4x</v>
      </c>
      <c r="AN47" s="58">
        <f ca="1">GCD(元２!P47,元２!S47)</f>
        <v>3</v>
      </c>
      <c r="AO47" s="31" t="str">
        <f t="shared" ca="1" si="105"/>
        <v>+x</v>
      </c>
      <c r="AP47" s="16">
        <f t="shared" ca="1" si="31"/>
        <v>1</v>
      </c>
      <c r="AQ47" t="str">
        <f t="shared" ca="1" si="106"/>
        <v>+</v>
      </c>
      <c r="AR47" s="33" t="str">
        <f t="shared" ca="1" si="107"/>
        <v>+x</v>
      </c>
      <c r="AS47" s="1">
        <f t="shared" ca="1" si="34"/>
        <v>-2</v>
      </c>
      <c r="AT47" s="1" t="str">
        <f t="shared" ca="1" si="35"/>
        <v>-2y</v>
      </c>
      <c r="AU47" s="25" t="str">
        <f t="shared" ca="1" si="108"/>
        <v>-4x+x</v>
      </c>
      <c r="AV47" s="25" t="str">
        <f t="shared" ca="1" si="37"/>
        <v>-2y+4y</v>
      </c>
      <c r="AW47">
        <f t="shared" ca="1" si="109"/>
        <v>-3</v>
      </c>
      <c r="AX47">
        <f t="shared" ca="1" si="110"/>
        <v>-3</v>
      </c>
      <c r="AY47" s="1" t="str">
        <f t="shared" ca="1" si="40"/>
        <v>-3x</v>
      </c>
      <c r="AZ47" s="1" t="str">
        <f t="shared" ca="1" si="41"/>
        <v>+2</v>
      </c>
      <c r="BA47" s="1" t="str">
        <f t="shared" ca="1" si="42"/>
        <v>-3x+2</v>
      </c>
      <c r="BB47" s="1">
        <f t="shared" ca="1" si="43"/>
        <v>6</v>
      </c>
      <c r="BC47" s="1">
        <f t="shared" ca="1" si="44"/>
        <v>3</v>
      </c>
      <c r="BD47" s="1">
        <f t="shared" ca="1" si="45"/>
        <v>2</v>
      </c>
      <c r="BE47">
        <f t="shared" ca="1" si="46"/>
        <v>1</v>
      </c>
      <c r="BF47">
        <f t="shared" ca="1" si="47"/>
        <v>3</v>
      </c>
      <c r="BG47">
        <f t="shared" ca="1" si="48"/>
        <v>2</v>
      </c>
      <c r="BH47">
        <f t="shared" ca="1" si="49"/>
        <v>9</v>
      </c>
      <c r="BI47" s="35" t="str">
        <f ca="1">IF(BH47=$BI$1,COUNTIF(BH$6:$BH47,$BI$1),"")</f>
        <v/>
      </c>
      <c r="BJ47" t="str">
        <f t="shared" ca="1" si="50"/>
        <v>-2x-y</v>
      </c>
      <c r="BK47">
        <f t="shared" ca="1" si="51"/>
        <v>3</v>
      </c>
      <c r="BL47" t="str">
        <f t="shared" si="52"/>
        <v>-</v>
      </c>
      <c r="BM47" t="str">
        <f t="shared" ca="1" si="53"/>
        <v>-x-4y</v>
      </c>
      <c r="BN47">
        <f t="shared" ca="1" si="54"/>
        <v>6</v>
      </c>
      <c r="BO47">
        <f t="shared" ca="1" si="55"/>
        <v>3</v>
      </c>
      <c r="BP47">
        <f t="shared" ca="1" si="56"/>
        <v>6</v>
      </c>
      <c r="BQ47">
        <f t="shared" ca="1" si="57"/>
        <v>18</v>
      </c>
      <c r="BR47">
        <f t="shared" ca="1" si="58"/>
        <v>2</v>
      </c>
      <c r="BS47">
        <f t="shared" ca="1" si="59"/>
        <v>6</v>
      </c>
      <c r="BT47">
        <f t="shared" ca="1" si="60"/>
        <v>2</v>
      </c>
      <c r="BU47">
        <f t="shared" ca="1" si="61"/>
        <v>1</v>
      </c>
      <c r="BV47" t="str">
        <f t="shared" ca="1" si="62"/>
        <v>2(-2x-y)</v>
      </c>
      <c r="BW47" t="str">
        <f t="shared" ca="1" si="63"/>
        <v>(-x-4y)</v>
      </c>
      <c r="BX47" t="str">
        <f t="shared" si="64"/>
        <v>-</v>
      </c>
      <c r="BY47">
        <f t="shared" ca="1" si="65"/>
        <v>-4</v>
      </c>
      <c r="BZ47">
        <f t="shared" ca="1" si="66"/>
        <v>-2</v>
      </c>
      <c r="CA47">
        <f t="shared" ca="1" si="67"/>
        <v>1</v>
      </c>
      <c r="CB47">
        <f t="shared" ca="1" si="68"/>
        <v>4</v>
      </c>
      <c r="CC47">
        <f t="shared" ca="1" si="69"/>
        <v>-4</v>
      </c>
      <c r="CD47" t="str">
        <f t="shared" ca="1" si="70"/>
        <v>-4x -2y</v>
      </c>
      <c r="CE47" t="str">
        <f t="shared" ca="1" si="71"/>
        <v>+</v>
      </c>
      <c r="CF47" t="str">
        <f t="shared" ca="1" si="72"/>
        <v>+x +4y</v>
      </c>
      <c r="CG47">
        <f t="shared" ca="1" si="73"/>
        <v>-4</v>
      </c>
      <c r="CH47" t="str">
        <f t="shared" ca="1" si="74"/>
        <v>-4x</v>
      </c>
      <c r="CI47">
        <f t="shared" ca="1" si="75"/>
        <v>3</v>
      </c>
      <c r="CJ47" t="str">
        <f t="shared" ca="1" si="76"/>
        <v>+x</v>
      </c>
      <c r="CK47">
        <f t="shared" ca="1" si="77"/>
        <v>1</v>
      </c>
      <c r="CL47" t="str">
        <f t="shared" ca="1" si="78"/>
        <v>+</v>
      </c>
      <c r="CM47" t="str">
        <f t="shared" ca="1" si="79"/>
        <v>+x</v>
      </c>
      <c r="CN47">
        <f t="shared" ca="1" si="80"/>
        <v>-2</v>
      </c>
      <c r="CO47" t="str">
        <f t="shared" ca="1" si="81"/>
        <v>-2y</v>
      </c>
      <c r="CP47" t="str">
        <f t="shared" ca="1" si="82"/>
        <v>-4x+x</v>
      </c>
      <c r="CQ47" t="str">
        <f t="shared" ca="1" si="83"/>
        <v>-2y+4y</v>
      </c>
      <c r="CR47">
        <f t="shared" ca="1" si="84"/>
        <v>-3</v>
      </c>
      <c r="CS47">
        <f t="shared" ca="1" si="85"/>
        <v>-3</v>
      </c>
      <c r="CT47" t="str">
        <f t="shared" ca="1" si="86"/>
        <v>-3x</v>
      </c>
      <c r="CU47" t="str">
        <f t="shared" ca="1" si="87"/>
        <v>+2</v>
      </c>
      <c r="CV47" t="str">
        <f t="shared" ca="1" si="88"/>
        <v>-3x+2y</v>
      </c>
      <c r="CW47">
        <f t="shared" ca="1" si="89"/>
        <v>6</v>
      </c>
      <c r="CX47">
        <f t="shared" ca="1" si="90"/>
        <v>3</v>
      </c>
      <c r="CY47">
        <f t="shared" ca="1" si="91"/>
        <v>2</v>
      </c>
      <c r="CZ47">
        <f t="shared" ca="1" si="92"/>
        <v>1</v>
      </c>
      <c r="DA47">
        <f t="shared" ca="1" si="93"/>
        <v>3</v>
      </c>
      <c r="DB47">
        <f t="shared" ca="1" si="94"/>
        <v>2</v>
      </c>
      <c r="DC47">
        <f t="shared" ca="1" si="95"/>
        <v>9</v>
      </c>
      <c r="DD47">
        <f t="shared" ca="1" si="96"/>
        <v>2</v>
      </c>
      <c r="DE47" t="str">
        <f t="shared" ca="1" si="97"/>
        <v>+</v>
      </c>
    </row>
    <row r="48" spans="1:109">
      <c r="A48" s="10">
        <f t="shared" si="101"/>
        <v>43</v>
      </c>
      <c r="B48" s="9">
        <f t="shared" ca="1" si="111"/>
        <v>-2</v>
      </c>
      <c r="C48" s="9">
        <f t="shared" ca="1" si="111"/>
        <v>-1</v>
      </c>
      <c r="D48" s="9">
        <f t="shared" ca="1" si="111"/>
        <v>2</v>
      </c>
      <c r="E48" s="9">
        <f t="shared" ca="1" si="111"/>
        <v>-1</v>
      </c>
      <c r="F48" s="9">
        <f t="shared" ca="1" si="111"/>
        <v>-1</v>
      </c>
      <c r="G48" s="9">
        <f t="shared" ca="1" si="111"/>
        <v>4</v>
      </c>
      <c r="H48" s="9">
        <f t="shared" ca="1" si="111"/>
        <v>-2</v>
      </c>
      <c r="I48" s="9">
        <f t="shared" ca="1" si="111"/>
        <v>-1</v>
      </c>
      <c r="J48" s="15">
        <f t="shared" ca="1" si="111"/>
        <v>2</v>
      </c>
      <c r="K48" s="9" t="str">
        <f t="shared" ca="1" si="111"/>
        <v>-</v>
      </c>
      <c r="L48" s="19">
        <f t="shared" ca="1" si="111"/>
        <v>-1</v>
      </c>
      <c r="M48" s="9">
        <f t="shared" ca="1" si="111"/>
        <v>4</v>
      </c>
      <c r="N48" s="21">
        <f ca="1">IF(BA48=0,"",COUNTIF($BA$6:BA48,1))</f>
        <v>0</v>
      </c>
      <c r="O48" s="21" t="str">
        <f t="shared" ca="1" si="6"/>
        <v>-2x-y</v>
      </c>
      <c r="P48" s="21">
        <f t="shared" ca="1" si="102"/>
        <v>2</v>
      </c>
      <c r="Q48" s="21" t="s">
        <v>6</v>
      </c>
      <c r="R48" s="21" t="str">
        <f t="shared" ca="1" si="8"/>
        <v>-x-y</v>
      </c>
      <c r="S48" s="21">
        <f t="shared" ca="1" si="9"/>
        <v>4</v>
      </c>
      <c r="T48" s="21">
        <f t="shared" ca="1" si="10"/>
        <v>2</v>
      </c>
      <c r="U48" s="21">
        <f t="shared" ca="1" si="11"/>
        <v>4</v>
      </c>
      <c r="V48" s="22">
        <f t="shared" ca="1" si="12"/>
        <v>8</v>
      </c>
      <c r="W48" s="22">
        <f t="shared" ca="1" si="13"/>
        <v>2</v>
      </c>
      <c r="X48" s="1">
        <f t="shared" ca="1" si="14"/>
        <v>4</v>
      </c>
      <c r="Y48">
        <f t="shared" ca="1" si="15"/>
        <v>2</v>
      </c>
      <c r="Z48">
        <f t="shared" ca="1" si="16"/>
        <v>1</v>
      </c>
      <c r="AA48" t="str">
        <f t="shared" ca="1" si="17"/>
        <v>2(-2x-y)</v>
      </c>
      <c r="AB48" t="str">
        <f t="shared" ca="1" si="18"/>
        <v>(-x-y)</v>
      </c>
      <c r="AC48" t="str">
        <f t="shared" si="19"/>
        <v>+</v>
      </c>
      <c r="AD48" s="23">
        <f t="shared" ca="1" si="20"/>
        <v>-4</v>
      </c>
      <c r="AE48">
        <f t="shared" ca="1" si="21"/>
        <v>-2</v>
      </c>
      <c r="AF48">
        <f t="shared" ca="1" si="22"/>
        <v>-1</v>
      </c>
      <c r="AG48">
        <f t="shared" ca="1" si="23"/>
        <v>-1</v>
      </c>
      <c r="AH48">
        <f t="shared" ca="1" si="24"/>
        <v>-4</v>
      </c>
      <c r="AI48" t="str">
        <f t="shared" ca="1" si="25"/>
        <v>-4x -2y</v>
      </c>
      <c r="AJ48" s="1" t="str">
        <f t="shared" ca="1" si="26"/>
        <v>-</v>
      </c>
      <c r="AK48" t="str">
        <f t="shared" ca="1" si="27"/>
        <v>-x -1y</v>
      </c>
      <c r="AL48" s="1">
        <f t="shared" ca="1" si="103"/>
        <v>-4</v>
      </c>
      <c r="AM48" s="25" t="str">
        <f t="shared" ca="1" si="104"/>
        <v>-4x</v>
      </c>
      <c r="AN48" s="58">
        <f ca="1">GCD(元２!P48,元２!S48)</f>
        <v>2</v>
      </c>
      <c r="AO48" s="31" t="str">
        <f t="shared" ca="1" si="105"/>
        <v xml:space="preserve">-x </v>
      </c>
      <c r="AP48" s="16">
        <f t="shared" ca="1" si="31"/>
        <v>-1</v>
      </c>
      <c r="AQ48" t="str">
        <f t="shared" ca="1" si="106"/>
        <v/>
      </c>
      <c r="AR48" s="33" t="str">
        <f t="shared" ca="1" si="107"/>
        <v>-x</v>
      </c>
      <c r="AS48" s="1">
        <f t="shared" ca="1" si="34"/>
        <v>-2</v>
      </c>
      <c r="AT48" s="1" t="str">
        <f t="shared" ca="1" si="35"/>
        <v>-2y</v>
      </c>
      <c r="AU48" s="25" t="str">
        <f t="shared" ca="1" si="108"/>
        <v>-4x-x</v>
      </c>
      <c r="AV48" s="25" t="str">
        <f t="shared" ca="1" si="37"/>
        <v>-2y-1y</v>
      </c>
      <c r="AW48">
        <f t="shared" ca="1" si="109"/>
        <v>-5</v>
      </c>
      <c r="AX48">
        <f t="shared" ca="1" si="110"/>
        <v>-5</v>
      </c>
      <c r="AY48" s="1" t="str">
        <f t="shared" ca="1" si="40"/>
        <v>-5x</v>
      </c>
      <c r="AZ48" s="1">
        <f t="shared" ca="1" si="41"/>
        <v>-3</v>
      </c>
      <c r="BA48" s="1" t="str">
        <f t="shared" ca="1" si="42"/>
        <v>-5x-3</v>
      </c>
      <c r="BB48" s="1">
        <f t="shared" ca="1" si="43"/>
        <v>4</v>
      </c>
      <c r="BC48" s="1">
        <f t="shared" ca="1" si="44"/>
        <v>5</v>
      </c>
      <c r="BD48" s="1">
        <f t="shared" ca="1" si="45"/>
        <v>3</v>
      </c>
      <c r="BE48">
        <f t="shared" ca="1" si="46"/>
        <v>1</v>
      </c>
      <c r="BF48">
        <f t="shared" ca="1" si="47"/>
        <v>1</v>
      </c>
      <c r="BG48">
        <f t="shared" ca="1" si="48"/>
        <v>1</v>
      </c>
      <c r="BH48">
        <f t="shared" ca="1" si="49"/>
        <v>5</v>
      </c>
      <c r="BI48" s="35" t="str">
        <f ca="1">IF(BH48=$BI$1,COUNTIF(BH$6:$BH48,$BI$1),"")</f>
        <v/>
      </c>
      <c r="BJ48" t="str">
        <f t="shared" ca="1" si="50"/>
        <v>-2x-y</v>
      </c>
      <c r="BK48">
        <f t="shared" ca="1" si="51"/>
        <v>2</v>
      </c>
      <c r="BL48" t="str">
        <f t="shared" si="52"/>
        <v>+</v>
      </c>
      <c r="BM48" t="str">
        <f t="shared" ca="1" si="53"/>
        <v>-x-y</v>
      </c>
      <c r="BN48">
        <f t="shared" ca="1" si="54"/>
        <v>4</v>
      </c>
      <c r="BO48">
        <f t="shared" ca="1" si="55"/>
        <v>2</v>
      </c>
      <c r="BP48">
        <f t="shared" ca="1" si="56"/>
        <v>4</v>
      </c>
      <c r="BQ48">
        <f t="shared" ca="1" si="57"/>
        <v>8</v>
      </c>
      <c r="BR48">
        <f t="shared" ca="1" si="58"/>
        <v>2</v>
      </c>
      <c r="BS48">
        <f t="shared" ca="1" si="59"/>
        <v>4</v>
      </c>
      <c r="BT48">
        <f t="shared" ca="1" si="60"/>
        <v>2</v>
      </c>
      <c r="BU48">
        <f t="shared" ca="1" si="61"/>
        <v>1</v>
      </c>
      <c r="BV48" t="str">
        <f t="shared" ca="1" si="62"/>
        <v>2(-2x-y)</v>
      </c>
      <c r="BW48" t="str">
        <f t="shared" ca="1" si="63"/>
        <v>(-x-y)</v>
      </c>
      <c r="BX48" t="str">
        <f t="shared" si="64"/>
        <v>+</v>
      </c>
      <c r="BY48">
        <f t="shared" ca="1" si="65"/>
        <v>-4</v>
      </c>
      <c r="BZ48">
        <f t="shared" ca="1" si="66"/>
        <v>-2</v>
      </c>
      <c r="CA48">
        <f t="shared" ca="1" si="67"/>
        <v>-1</v>
      </c>
      <c r="CB48">
        <f t="shared" ca="1" si="68"/>
        <v>-1</v>
      </c>
      <c r="CC48">
        <f t="shared" ca="1" si="69"/>
        <v>-4</v>
      </c>
      <c r="CD48" t="str">
        <f t="shared" ca="1" si="70"/>
        <v>-4x -2y</v>
      </c>
      <c r="CE48" t="str">
        <f t="shared" ca="1" si="71"/>
        <v>-</v>
      </c>
      <c r="CF48" t="str">
        <f t="shared" ca="1" si="72"/>
        <v>-x -1y</v>
      </c>
      <c r="CG48">
        <f t="shared" ca="1" si="73"/>
        <v>-4</v>
      </c>
      <c r="CH48" t="str">
        <f t="shared" ca="1" si="74"/>
        <v>-4x</v>
      </c>
      <c r="CI48">
        <f t="shared" ca="1" si="75"/>
        <v>2</v>
      </c>
      <c r="CJ48" t="str">
        <f t="shared" ca="1" si="76"/>
        <v xml:space="preserve">-x </v>
      </c>
      <c r="CK48">
        <f t="shared" ca="1" si="77"/>
        <v>-1</v>
      </c>
      <c r="CL48" t="str">
        <f t="shared" ca="1" si="78"/>
        <v/>
      </c>
      <c r="CM48" t="str">
        <f t="shared" ca="1" si="79"/>
        <v>-x</v>
      </c>
      <c r="CN48">
        <f t="shared" ca="1" si="80"/>
        <v>-2</v>
      </c>
      <c r="CO48" t="str">
        <f t="shared" ca="1" si="81"/>
        <v>-2y</v>
      </c>
      <c r="CP48" t="str">
        <f t="shared" ca="1" si="82"/>
        <v>-4x-x</v>
      </c>
      <c r="CQ48" t="str">
        <f t="shared" ca="1" si="83"/>
        <v>-2y-1y</v>
      </c>
      <c r="CR48">
        <f t="shared" ca="1" si="84"/>
        <v>-5</v>
      </c>
      <c r="CS48">
        <f t="shared" ca="1" si="85"/>
        <v>-5</v>
      </c>
      <c r="CT48" t="str">
        <f t="shared" ca="1" si="86"/>
        <v>-5x</v>
      </c>
      <c r="CU48">
        <f t="shared" ca="1" si="87"/>
        <v>-3</v>
      </c>
      <c r="CV48" t="str">
        <f t="shared" ca="1" si="88"/>
        <v>-5x-3y</v>
      </c>
      <c r="CW48">
        <f t="shared" ca="1" si="89"/>
        <v>4</v>
      </c>
      <c r="CX48">
        <f t="shared" ca="1" si="90"/>
        <v>5</v>
      </c>
      <c r="CY48">
        <f t="shared" ca="1" si="91"/>
        <v>3</v>
      </c>
      <c r="CZ48">
        <f t="shared" ca="1" si="92"/>
        <v>1</v>
      </c>
      <c r="DA48">
        <f t="shared" ca="1" si="93"/>
        <v>1</v>
      </c>
      <c r="DB48">
        <f t="shared" ca="1" si="94"/>
        <v>1</v>
      </c>
      <c r="DC48">
        <f t="shared" ca="1" si="95"/>
        <v>5</v>
      </c>
      <c r="DD48">
        <f t="shared" ca="1" si="96"/>
        <v>-3</v>
      </c>
      <c r="DE48" t="str">
        <f t="shared" ca="1" si="97"/>
        <v>-</v>
      </c>
    </row>
    <row r="49" spans="1:109">
      <c r="A49" s="10">
        <f t="shared" si="101"/>
        <v>44</v>
      </c>
      <c r="B49" s="9">
        <f t="shared" ca="1" si="111"/>
        <v>1</v>
      </c>
      <c r="C49" s="9">
        <f t="shared" ca="1" si="111"/>
        <v>4</v>
      </c>
      <c r="D49" s="9">
        <f t="shared" ca="1" si="111"/>
        <v>2</v>
      </c>
      <c r="E49" s="9">
        <f t="shared" ca="1" si="111"/>
        <v>-3</v>
      </c>
      <c r="F49" s="9">
        <f t="shared" ca="1" si="111"/>
        <v>1</v>
      </c>
      <c r="G49" s="9">
        <f t="shared" ca="1" si="111"/>
        <v>5</v>
      </c>
      <c r="H49" s="9" t="str">
        <f t="shared" ca="1" si="111"/>
        <v/>
      </c>
      <c r="I49" s="9" t="str">
        <f t="shared" ca="1" si="111"/>
        <v>+4</v>
      </c>
      <c r="J49" s="15">
        <f t="shared" ca="1" si="111"/>
        <v>2</v>
      </c>
      <c r="K49" s="9">
        <f t="shared" ca="1" si="111"/>
        <v>-3</v>
      </c>
      <c r="L49" s="19" t="str">
        <f t="shared" ca="1" si="111"/>
        <v>+1</v>
      </c>
      <c r="M49" s="9">
        <f t="shared" ca="1" si="111"/>
        <v>5</v>
      </c>
      <c r="N49" s="21">
        <f ca="1">IF(BA49=0,"",COUNTIF($BA$6:BA49,1))</f>
        <v>0</v>
      </c>
      <c r="O49" s="21" t="str">
        <f t="shared" ca="1" si="6"/>
        <v>x+4y</v>
      </c>
      <c r="P49" s="21">
        <f t="shared" ca="1" si="102"/>
        <v>2</v>
      </c>
      <c r="Q49" s="21" t="s">
        <v>33</v>
      </c>
      <c r="R49" s="21" t="str">
        <f t="shared" ca="1" si="8"/>
        <v>-3x+y</v>
      </c>
      <c r="S49" s="21">
        <f t="shared" ca="1" si="9"/>
        <v>5</v>
      </c>
      <c r="T49" s="21">
        <f t="shared" ca="1" si="10"/>
        <v>2</v>
      </c>
      <c r="U49" s="21">
        <f t="shared" ca="1" si="11"/>
        <v>5</v>
      </c>
      <c r="V49" s="22">
        <f t="shared" ca="1" si="12"/>
        <v>10</v>
      </c>
      <c r="W49" s="22">
        <f t="shared" ca="1" si="13"/>
        <v>0</v>
      </c>
      <c r="X49" s="1">
        <f t="shared" ca="1" si="14"/>
        <v>10</v>
      </c>
      <c r="Y49">
        <f t="shared" ca="1" si="15"/>
        <v>5</v>
      </c>
      <c r="Z49">
        <f t="shared" ca="1" si="16"/>
        <v>2</v>
      </c>
      <c r="AA49" t="str">
        <f t="shared" ca="1" si="17"/>
        <v>5(x+4y)</v>
      </c>
      <c r="AB49" t="str">
        <f t="shared" ca="1" si="18"/>
        <v>2(-3x+y)</v>
      </c>
      <c r="AC49" t="str">
        <f t="shared" si="19"/>
        <v>-</v>
      </c>
      <c r="AD49" s="23">
        <f t="shared" ca="1" si="20"/>
        <v>5</v>
      </c>
      <c r="AE49">
        <f t="shared" ca="1" si="21"/>
        <v>20</v>
      </c>
      <c r="AF49">
        <f t="shared" ca="1" si="22"/>
        <v>6</v>
      </c>
      <c r="AG49">
        <f t="shared" ca="1" si="23"/>
        <v>-2</v>
      </c>
      <c r="AH49">
        <f t="shared" ca="1" si="24"/>
        <v>5</v>
      </c>
      <c r="AI49" t="str">
        <f t="shared" ca="1" si="25"/>
        <v>5x +20y</v>
      </c>
      <c r="AJ49" s="1" t="str">
        <f t="shared" ca="1" si="26"/>
        <v>+6</v>
      </c>
      <c r="AK49" t="str">
        <f t="shared" ca="1" si="27"/>
        <v>+6x -2y</v>
      </c>
      <c r="AL49" s="1">
        <f t="shared" ca="1" si="103"/>
        <v>5</v>
      </c>
      <c r="AM49" s="25" t="str">
        <f t="shared" ca="1" si="104"/>
        <v>5x</v>
      </c>
      <c r="AN49" s="58">
        <f ca="1">GCD(元２!P49,元２!S49)</f>
        <v>1</v>
      </c>
      <c r="AO49" s="31" t="str">
        <f t="shared" ca="1" si="105"/>
        <v xml:space="preserve">+6x </v>
      </c>
      <c r="AP49" s="16">
        <f t="shared" ca="1" si="31"/>
        <v>6</v>
      </c>
      <c r="AQ49" t="str">
        <f t="shared" ca="1" si="106"/>
        <v>+</v>
      </c>
      <c r="AR49" s="33" t="str">
        <f t="shared" ca="1" si="107"/>
        <v>+6x</v>
      </c>
      <c r="AS49" s="1">
        <f t="shared" ca="1" si="34"/>
        <v>20</v>
      </c>
      <c r="AT49" s="1" t="str">
        <f t="shared" ca="1" si="35"/>
        <v>+20y</v>
      </c>
      <c r="AU49" s="25" t="str">
        <f t="shared" ca="1" si="108"/>
        <v>5x+6x</v>
      </c>
      <c r="AV49" s="25" t="str">
        <f t="shared" ca="1" si="37"/>
        <v>+20y-2y</v>
      </c>
      <c r="AW49">
        <f t="shared" ca="1" si="109"/>
        <v>11</v>
      </c>
      <c r="AX49">
        <f t="shared" ca="1" si="110"/>
        <v>11</v>
      </c>
      <c r="AY49" s="1" t="str">
        <f t="shared" ca="1" si="40"/>
        <v>11x</v>
      </c>
      <c r="AZ49" s="1" t="str">
        <f t="shared" ca="1" si="41"/>
        <v>+18</v>
      </c>
      <c r="BA49" s="1" t="str">
        <f t="shared" ca="1" si="42"/>
        <v>11x+18</v>
      </c>
      <c r="BB49" s="1">
        <f t="shared" ca="1" si="43"/>
        <v>10</v>
      </c>
      <c r="BC49" s="1">
        <f t="shared" ca="1" si="44"/>
        <v>11</v>
      </c>
      <c r="BD49" s="1">
        <f t="shared" ca="1" si="45"/>
        <v>18</v>
      </c>
      <c r="BE49">
        <f t="shared" ca="1" si="46"/>
        <v>1</v>
      </c>
      <c r="BF49">
        <f t="shared" ca="1" si="47"/>
        <v>1</v>
      </c>
      <c r="BG49">
        <f t="shared" ca="1" si="48"/>
        <v>2</v>
      </c>
      <c r="BH49">
        <f t="shared" ca="1" si="49"/>
        <v>5</v>
      </c>
      <c r="BI49" s="35" t="str">
        <f ca="1">IF(BH49=$BI$1,COUNTIF(BH$6:$BH49,$BI$1),"")</f>
        <v/>
      </c>
      <c r="BJ49" t="str">
        <f t="shared" ca="1" si="50"/>
        <v>x+4y</v>
      </c>
      <c r="BK49">
        <f t="shared" ca="1" si="51"/>
        <v>2</v>
      </c>
      <c r="BL49" t="str">
        <f t="shared" si="52"/>
        <v>-</v>
      </c>
      <c r="BM49" t="str">
        <f t="shared" ca="1" si="53"/>
        <v>-3x+y</v>
      </c>
      <c r="BN49">
        <f t="shared" ca="1" si="54"/>
        <v>5</v>
      </c>
      <c r="BO49">
        <f t="shared" ca="1" si="55"/>
        <v>2</v>
      </c>
      <c r="BP49">
        <f t="shared" ca="1" si="56"/>
        <v>5</v>
      </c>
      <c r="BQ49">
        <f t="shared" ca="1" si="57"/>
        <v>10</v>
      </c>
      <c r="BR49">
        <f t="shared" ca="1" si="58"/>
        <v>0</v>
      </c>
      <c r="BS49">
        <f t="shared" ca="1" si="59"/>
        <v>10</v>
      </c>
      <c r="BT49">
        <f t="shared" ca="1" si="60"/>
        <v>5</v>
      </c>
      <c r="BU49">
        <f t="shared" ca="1" si="61"/>
        <v>2</v>
      </c>
      <c r="BV49" t="str">
        <f t="shared" ca="1" si="62"/>
        <v>5(x+4y)</v>
      </c>
      <c r="BW49" t="str">
        <f t="shared" ca="1" si="63"/>
        <v>2(-3x+y)</v>
      </c>
      <c r="BX49" t="str">
        <f t="shared" si="64"/>
        <v>-</v>
      </c>
      <c r="BY49">
        <f t="shared" ca="1" si="65"/>
        <v>5</v>
      </c>
      <c r="BZ49">
        <f t="shared" ca="1" si="66"/>
        <v>20</v>
      </c>
      <c r="CA49">
        <f t="shared" ca="1" si="67"/>
        <v>6</v>
      </c>
      <c r="CB49">
        <f t="shared" ca="1" si="68"/>
        <v>-2</v>
      </c>
      <c r="CC49">
        <f t="shared" ca="1" si="69"/>
        <v>5</v>
      </c>
      <c r="CD49" t="str">
        <f t="shared" ca="1" si="70"/>
        <v>5x +20y</v>
      </c>
      <c r="CE49" t="str">
        <f t="shared" ca="1" si="71"/>
        <v>+6</v>
      </c>
      <c r="CF49" t="str">
        <f t="shared" ca="1" si="72"/>
        <v>+6x -2y</v>
      </c>
      <c r="CG49">
        <f t="shared" ca="1" si="73"/>
        <v>5</v>
      </c>
      <c r="CH49" t="str">
        <f t="shared" ca="1" si="74"/>
        <v>5x</v>
      </c>
      <c r="CI49">
        <f t="shared" ca="1" si="75"/>
        <v>1</v>
      </c>
      <c r="CJ49" t="str">
        <f t="shared" ca="1" si="76"/>
        <v xml:space="preserve">+6x </v>
      </c>
      <c r="CK49">
        <f t="shared" ca="1" si="77"/>
        <v>6</v>
      </c>
      <c r="CL49" t="str">
        <f t="shared" ca="1" si="78"/>
        <v>+</v>
      </c>
      <c r="CM49" t="str">
        <f t="shared" ca="1" si="79"/>
        <v>+6x</v>
      </c>
      <c r="CN49">
        <f t="shared" ca="1" si="80"/>
        <v>20</v>
      </c>
      <c r="CO49" t="str">
        <f t="shared" ca="1" si="81"/>
        <v>+20y</v>
      </c>
      <c r="CP49" t="str">
        <f t="shared" ca="1" si="82"/>
        <v>5x+6x</v>
      </c>
      <c r="CQ49" t="str">
        <f t="shared" ca="1" si="83"/>
        <v>+20y-2y</v>
      </c>
      <c r="CR49">
        <f t="shared" ca="1" si="84"/>
        <v>11</v>
      </c>
      <c r="CS49">
        <f t="shared" ca="1" si="85"/>
        <v>11</v>
      </c>
      <c r="CT49" t="str">
        <f t="shared" ca="1" si="86"/>
        <v>11x</v>
      </c>
      <c r="CU49" t="str">
        <f t="shared" ca="1" si="87"/>
        <v>+18</v>
      </c>
      <c r="CV49" t="str">
        <f t="shared" ca="1" si="88"/>
        <v>11x+18y</v>
      </c>
      <c r="CW49">
        <f t="shared" ca="1" si="89"/>
        <v>10</v>
      </c>
      <c r="CX49">
        <f t="shared" ca="1" si="90"/>
        <v>11</v>
      </c>
      <c r="CY49">
        <f t="shared" ca="1" si="91"/>
        <v>18</v>
      </c>
      <c r="CZ49">
        <f t="shared" ca="1" si="92"/>
        <v>1</v>
      </c>
      <c r="DA49">
        <f t="shared" ca="1" si="93"/>
        <v>1</v>
      </c>
      <c r="DB49">
        <f t="shared" ca="1" si="94"/>
        <v>2</v>
      </c>
      <c r="DC49">
        <f t="shared" ca="1" si="95"/>
        <v>5</v>
      </c>
      <c r="DD49">
        <f t="shared" ca="1" si="96"/>
        <v>18</v>
      </c>
      <c r="DE49" t="str">
        <f t="shared" ca="1" si="97"/>
        <v>+</v>
      </c>
    </row>
    <row r="50" spans="1:109">
      <c r="A50" s="10">
        <f t="shared" si="101"/>
        <v>45</v>
      </c>
      <c r="B50" s="9">
        <f t="shared" ca="1" si="111"/>
        <v>2</v>
      </c>
      <c r="C50" s="9">
        <f t="shared" ca="1" si="111"/>
        <v>1</v>
      </c>
      <c r="D50" s="9">
        <f t="shared" ca="1" si="111"/>
        <v>6</v>
      </c>
      <c r="E50" s="9">
        <f t="shared" ca="1" si="111"/>
        <v>-1</v>
      </c>
      <c r="F50" s="9">
        <f t="shared" ca="1" si="111"/>
        <v>-3</v>
      </c>
      <c r="G50" s="9">
        <f t="shared" ca="1" si="111"/>
        <v>6</v>
      </c>
      <c r="H50" s="9">
        <f t="shared" ca="1" si="111"/>
        <v>2</v>
      </c>
      <c r="I50" s="9" t="str">
        <f t="shared" ca="1" si="111"/>
        <v>+1</v>
      </c>
      <c r="J50" s="15">
        <f t="shared" ca="1" si="111"/>
        <v>6</v>
      </c>
      <c r="K50" s="9" t="str">
        <f t="shared" ca="1" si="111"/>
        <v>-</v>
      </c>
      <c r="L50" s="19">
        <f t="shared" ca="1" si="111"/>
        <v>-3</v>
      </c>
      <c r="M50" s="9">
        <f t="shared" ca="1" si="111"/>
        <v>6</v>
      </c>
      <c r="N50" s="21">
        <f ca="1">IF(BA50=0,"",COUNTIF($BA$6:BA50,1))</f>
        <v>0</v>
      </c>
      <c r="O50" s="21" t="str">
        <f t="shared" ca="1" si="6"/>
        <v>2x+y</v>
      </c>
      <c r="P50" s="21">
        <f t="shared" ca="1" si="102"/>
        <v>6</v>
      </c>
      <c r="Q50" s="21" t="s">
        <v>6</v>
      </c>
      <c r="R50" s="21" t="str">
        <f t="shared" ca="1" si="8"/>
        <v>-x-3y</v>
      </c>
      <c r="S50" s="21">
        <f t="shared" ca="1" si="9"/>
        <v>6</v>
      </c>
      <c r="T50" s="21">
        <f t="shared" ca="1" si="10"/>
        <v>6</v>
      </c>
      <c r="U50" s="21">
        <f t="shared" ca="1" si="11"/>
        <v>6</v>
      </c>
      <c r="V50" s="22">
        <f t="shared" ca="1" si="12"/>
        <v>36</v>
      </c>
      <c r="W50" s="22">
        <f t="shared" ca="1" si="13"/>
        <v>1</v>
      </c>
      <c r="X50" s="1">
        <f t="shared" ca="1" si="14"/>
        <v>6</v>
      </c>
      <c r="Y50">
        <f t="shared" ca="1" si="15"/>
        <v>1</v>
      </c>
      <c r="Z50">
        <f t="shared" ca="1" si="16"/>
        <v>1</v>
      </c>
      <c r="AA50" t="str">
        <f t="shared" ca="1" si="17"/>
        <v>(2x+y)</v>
      </c>
      <c r="AB50" t="str">
        <f t="shared" ca="1" si="18"/>
        <v>(-x-3y)</v>
      </c>
      <c r="AC50" t="str">
        <f t="shared" si="19"/>
        <v>+</v>
      </c>
      <c r="AD50" s="23">
        <f t="shared" ca="1" si="20"/>
        <v>2</v>
      </c>
      <c r="AE50">
        <f t="shared" ca="1" si="21"/>
        <v>1</v>
      </c>
      <c r="AF50">
        <f t="shared" ca="1" si="22"/>
        <v>-1</v>
      </c>
      <c r="AG50">
        <f t="shared" ca="1" si="23"/>
        <v>-3</v>
      </c>
      <c r="AH50">
        <f t="shared" ca="1" si="24"/>
        <v>2</v>
      </c>
      <c r="AI50" t="str">
        <f t="shared" ca="1" si="25"/>
        <v>2x +1y</v>
      </c>
      <c r="AJ50" s="1" t="str">
        <f t="shared" ca="1" si="26"/>
        <v>-</v>
      </c>
      <c r="AK50" t="str">
        <f t="shared" ca="1" si="27"/>
        <v>-x -3y</v>
      </c>
      <c r="AL50" s="1">
        <f t="shared" ca="1" si="103"/>
        <v>2</v>
      </c>
      <c r="AM50" s="25" t="str">
        <f t="shared" ca="1" si="104"/>
        <v>2x</v>
      </c>
      <c r="AN50" s="58">
        <f ca="1">GCD(元２!P50,元２!S50)</f>
        <v>6</v>
      </c>
      <c r="AO50" s="31" t="str">
        <f t="shared" ca="1" si="105"/>
        <v xml:space="preserve">-x </v>
      </c>
      <c r="AP50" s="16">
        <f t="shared" ca="1" si="31"/>
        <v>-1</v>
      </c>
      <c r="AQ50" t="str">
        <f t="shared" ca="1" si="106"/>
        <v/>
      </c>
      <c r="AR50" s="33" t="str">
        <f t="shared" ca="1" si="107"/>
        <v>-x</v>
      </c>
      <c r="AS50" s="1">
        <f t="shared" ca="1" si="34"/>
        <v>1</v>
      </c>
      <c r="AT50" s="1" t="str">
        <f t="shared" ca="1" si="35"/>
        <v>+1y</v>
      </c>
      <c r="AU50" s="25" t="str">
        <f t="shared" ca="1" si="108"/>
        <v>2x-x</v>
      </c>
      <c r="AV50" s="25" t="str">
        <f t="shared" ca="1" si="37"/>
        <v>+1y-3y</v>
      </c>
      <c r="AW50">
        <f t="shared" ca="1" si="109"/>
        <v>1</v>
      </c>
      <c r="AX50" t="str">
        <f t="shared" ca="1" si="110"/>
        <v/>
      </c>
      <c r="AY50" s="1" t="str">
        <f t="shared" ca="1" si="40"/>
        <v>x</v>
      </c>
      <c r="AZ50" s="1">
        <f t="shared" ca="1" si="41"/>
        <v>-2</v>
      </c>
      <c r="BA50" s="1" t="str">
        <f t="shared" ca="1" si="42"/>
        <v>x-2</v>
      </c>
      <c r="BB50" s="1">
        <f t="shared" ca="1" si="43"/>
        <v>6</v>
      </c>
      <c r="BC50" s="1">
        <f t="shared" ca="1" si="44"/>
        <v>1</v>
      </c>
      <c r="BD50" s="1">
        <f t="shared" ca="1" si="45"/>
        <v>2</v>
      </c>
      <c r="BE50">
        <f t="shared" ca="1" si="46"/>
        <v>1</v>
      </c>
      <c r="BF50">
        <f t="shared" ca="1" si="47"/>
        <v>1</v>
      </c>
      <c r="BG50">
        <f t="shared" ca="1" si="48"/>
        <v>2</v>
      </c>
      <c r="BH50">
        <f t="shared" ca="1" si="49"/>
        <v>10</v>
      </c>
      <c r="BI50" s="35" t="str">
        <f ca="1">IF(BH50=$BI$1,COUNTIF(BH$6:$BH50,$BI$1),"")</f>
        <v/>
      </c>
      <c r="BJ50" t="str">
        <f t="shared" ca="1" si="50"/>
        <v>2x+y</v>
      </c>
      <c r="BK50">
        <f t="shared" ca="1" si="51"/>
        <v>6</v>
      </c>
      <c r="BL50" t="str">
        <f t="shared" si="52"/>
        <v>+</v>
      </c>
      <c r="BM50" t="str">
        <f t="shared" ca="1" si="53"/>
        <v>-x-3y</v>
      </c>
      <c r="BN50">
        <f t="shared" ca="1" si="54"/>
        <v>6</v>
      </c>
      <c r="BO50">
        <f t="shared" ca="1" si="55"/>
        <v>6</v>
      </c>
      <c r="BP50">
        <f t="shared" ca="1" si="56"/>
        <v>6</v>
      </c>
      <c r="BQ50">
        <f t="shared" ca="1" si="57"/>
        <v>36</v>
      </c>
      <c r="BR50">
        <f t="shared" ca="1" si="58"/>
        <v>1</v>
      </c>
      <c r="BS50">
        <f t="shared" ca="1" si="59"/>
        <v>6</v>
      </c>
      <c r="BT50">
        <f t="shared" ca="1" si="60"/>
        <v>1</v>
      </c>
      <c r="BU50">
        <f t="shared" ca="1" si="61"/>
        <v>1</v>
      </c>
      <c r="BV50" t="str">
        <f t="shared" ca="1" si="62"/>
        <v>(2x+y)</v>
      </c>
      <c r="BW50" t="str">
        <f t="shared" ca="1" si="63"/>
        <v>(-x-3y)</v>
      </c>
      <c r="BX50" t="str">
        <f t="shared" si="64"/>
        <v>+</v>
      </c>
      <c r="BY50">
        <f t="shared" ca="1" si="65"/>
        <v>2</v>
      </c>
      <c r="BZ50">
        <f t="shared" ca="1" si="66"/>
        <v>1</v>
      </c>
      <c r="CA50">
        <f t="shared" ca="1" si="67"/>
        <v>-1</v>
      </c>
      <c r="CB50">
        <f t="shared" ca="1" si="68"/>
        <v>-3</v>
      </c>
      <c r="CC50">
        <f t="shared" ca="1" si="69"/>
        <v>2</v>
      </c>
      <c r="CD50" t="str">
        <f t="shared" ca="1" si="70"/>
        <v>2x +1y</v>
      </c>
      <c r="CE50" t="str">
        <f t="shared" ca="1" si="71"/>
        <v>-</v>
      </c>
      <c r="CF50" t="str">
        <f t="shared" ca="1" si="72"/>
        <v>-x -3y</v>
      </c>
      <c r="CG50">
        <f t="shared" ca="1" si="73"/>
        <v>2</v>
      </c>
      <c r="CH50" t="str">
        <f t="shared" ca="1" si="74"/>
        <v>2x</v>
      </c>
      <c r="CI50">
        <f t="shared" ca="1" si="75"/>
        <v>6</v>
      </c>
      <c r="CJ50" t="str">
        <f t="shared" ca="1" si="76"/>
        <v xml:space="preserve">-x </v>
      </c>
      <c r="CK50">
        <f t="shared" ca="1" si="77"/>
        <v>-1</v>
      </c>
      <c r="CL50" t="str">
        <f t="shared" ca="1" si="78"/>
        <v/>
      </c>
      <c r="CM50" t="str">
        <f t="shared" ca="1" si="79"/>
        <v>-x</v>
      </c>
      <c r="CN50">
        <f t="shared" ca="1" si="80"/>
        <v>1</v>
      </c>
      <c r="CO50" t="str">
        <f t="shared" ca="1" si="81"/>
        <v>+1y</v>
      </c>
      <c r="CP50" t="str">
        <f t="shared" ca="1" si="82"/>
        <v>2x-x</v>
      </c>
      <c r="CQ50" t="str">
        <f t="shared" ca="1" si="83"/>
        <v>+1y-3y</v>
      </c>
      <c r="CR50">
        <f t="shared" ca="1" si="84"/>
        <v>1</v>
      </c>
      <c r="CS50" t="str">
        <f t="shared" ca="1" si="85"/>
        <v/>
      </c>
      <c r="CT50" t="str">
        <f t="shared" ca="1" si="86"/>
        <v>x</v>
      </c>
      <c r="CU50">
        <f t="shared" ca="1" si="87"/>
        <v>-2</v>
      </c>
      <c r="CV50" t="str">
        <f t="shared" ca="1" si="88"/>
        <v>x-2y</v>
      </c>
      <c r="CW50">
        <f t="shared" ca="1" si="89"/>
        <v>6</v>
      </c>
      <c r="CX50">
        <f t="shared" ca="1" si="90"/>
        <v>1</v>
      </c>
      <c r="CY50">
        <f t="shared" ca="1" si="91"/>
        <v>2</v>
      </c>
      <c r="CZ50">
        <f t="shared" ca="1" si="92"/>
        <v>1</v>
      </c>
      <c r="DA50">
        <f t="shared" ca="1" si="93"/>
        <v>1</v>
      </c>
      <c r="DB50">
        <f t="shared" ca="1" si="94"/>
        <v>2</v>
      </c>
      <c r="DC50">
        <f t="shared" ca="1" si="95"/>
        <v>10</v>
      </c>
      <c r="DD50">
        <f t="shared" ca="1" si="96"/>
        <v>-2</v>
      </c>
      <c r="DE50" t="str">
        <f t="shared" ca="1" si="97"/>
        <v>-</v>
      </c>
    </row>
    <row r="51" spans="1:109">
      <c r="A51" s="10">
        <f t="shared" si="101"/>
        <v>46</v>
      </c>
      <c r="B51" s="9">
        <f t="shared" ca="1" si="111"/>
        <v>-3</v>
      </c>
      <c r="C51" s="9">
        <f t="shared" ca="1" si="111"/>
        <v>4</v>
      </c>
      <c r="D51" s="9">
        <f t="shared" ca="1" si="111"/>
        <v>4</v>
      </c>
      <c r="E51" s="9">
        <f t="shared" ca="1" si="111"/>
        <v>1</v>
      </c>
      <c r="F51" s="9">
        <f t="shared" ca="1" si="111"/>
        <v>2</v>
      </c>
      <c r="G51" s="9">
        <f t="shared" ca="1" si="111"/>
        <v>3</v>
      </c>
      <c r="H51" s="9">
        <f t="shared" ca="1" si="111"/>
        <v>-3</v>
      </c>
      <c r="I51" s="9" t="str">
        <f t="shared" ca="1" si="111"/>
        <v>+4</v>
      </c>
      <c r="J51" s="15">
        <f t="shared" ca="1" si="111"/>
        <v>4</v>
      </c>
      <c r="K51" s="9" t="str">
        <f t="shared" ca="1" si="111"/>
        <v/>
      </c>
      <c r="L51" s="19" t="str">
        <f t="shared" ca="1" si="111"/>
        <v>+2</v>
      </c>
      <c r="M51" s="9">
        <f t="shared" ca="1" si="111"/>
        <v>3</v>
      </c>
      <c r="N51" s="21">
        <f ca="1">IF(BA51=0,"",COUNTIF($BA$6:BA51,1))</f>
        <v>0</v>
      </c>
      <c r="O51" s="21" t="str">
        <f t="shared" ca="1" si="6"/>
        <v>-3x+4y</v>
      </c>
      <c r="P51" s="21">
        <f t="shared" ca="1" si="102"/>
        <v>4</v>
      </c>
      <c r="Q51" s="21" t="s">
        <v>33</v>
      </c>
      <c r="R51" s="21" t="str">
        <f t="shared" ca="1" si="8"/>
        <v>x+2y</v>
      </c>
      <c r="S51" s="21">
        <f t="shared" ca="1" si="9"/>
        <v>3</v>
      </c>
      <c r="T51" s="21">
        <f t="shared" ca="1" si="10"/>
        <v>4</v>
      </c>
      <c r="U51" s="21">
        <f t="shared" ca="1" si="11"/>
        <v>3</v>
      </c>
      <c r="V51" s="22">
        <f t="shared" ca="1" si="12"/>
        <v>12</v>
      </c>
      <c r="W51" s="22">
        <f t="shared" ca="1" si="13"/>
        <v>0</v>
      </c>
      <c r="X51" s="1">
        <f t="shared" ca="1" si="14"/>
        <v>12</v>
      </c>
      <c r="Y51">
        <f t="shared" ca="1" si="15"/>
        <v>3</v>
      </c>
      <c r="Z51">
        <f t="shared" ca="1" si="16"/>
        <v>4</v>
      </c>
      <c r="AA51" t="str">
        <f t="shared" ca="1" si="17"/>
        <v>3(-3x+4y)</v>
      </c>
      <c r="AB51" t="str">
        <f t="shared" ca="1" si="18"/>
        <v>4(x+2y)</v>
      </c>
      <c r="AC51" t="str">
        <f t="shared" si="19"/>
        <v>-</v>
      </c>
      <c r="AD51" s="23">
        <f t="shared" ca="1" si="20"/>
        <v>-9</v>
      </c>
      <c r="AE51">
        <f t="shared" ca="1" si="21"/>
        <v>12</v>
      </c>
      <c r="AF51">
        <f t="shared" ca="1" si="22"/>
        <v>-4</v>
      </c>
      <c r="AG51">
        <f t="shared" ca="1" si="23"/>
        <v>-8</v>
      </c>
      <c r="AH51">
        <f t="shared" ca="1" si="24"/>
        <v>-9</v>
      </c>
      <c r="AI51" t="str">
        <f t="shared" ca="1" si="25"/>
        <v>-9x +12y</v>
      </c>
      <c r="AJ51" s="1">
        <f t="shared" ca="1" si="26"/>
        <v>-4</v>
      </c>
      <c r="AK51" t="str">
        <f t="shared" ca="1" si="27"/>
        <v>-4x -8y</v>
      </c>
      <c r="AL51" s="1">
        <f t="shared" ca="1" si="103"/>
        <v>-9</v>
      </c>
      <c r="AM51" s="25" t="str">
        <f t="shared" ca="1" si="104"/>
        <v>-9x</v>
      </c>
      <c r="AN51" s="58">
        <f ca="1">GCD(元２!P51,元２!S51)</f>
        <v>1</v>
      </c>
      <c r="AO51" s="31" t="str">
        <f t="shared" ca="1" si="105"/>
        <v xml:space="preserve">-4x </v>
      </c>
      <c r="AP51" s="16">
        <f t="shared" ca="1" si="31"/>
        <v>-4</v>
      </c>
      <c r="AQ51" t="str">
        <f t="shared" ca="1" si="106"/>
        <v/>
      </c>
      <c r="AR51" s="33" t="str">
        <f t="shared" ca="1" si="107"/>
        <v>-4x</v>
      </c>
      <c r="AS51" s="1">
        <f t="shared" ca="1" si="34"/>
        <v>12</v>
      </c>
      <c r="AT51" s="1" t="str">
        <f t="shared" ca="1" si="35"/>
        <v>+12y</v>
      </c>
      <c r="AU51" s="25" t="str">
        <f t="shared" ca="1" si="108"/>
        <v>-9x-4x</v>
      </c>
      <c r="AV51" s="25" t="str">
        <f t="shared" ca="1" si="37"/>
        <v>+12y-8y</v>
      </c>
      <c r="AW51">
        <f t="shared" ca="1" si="109"/>
        <v>-13</v>
      </c>
      <c r="AX51">
        <f t="shared" ca="1" si="110"/>
        <v>-13</v>
      </c>
      <c r="AY51" s="1" t="str">
        <f t="shared" ca="1" si="40"/>
        <v>-13x</v>
      </c>
      <c r="AZ51" s="1" t="str">
        <f t="shared" ca="1" si="41"/>
        <v>+4</v>
      </c>
      <c r="BA51" s="1" t="str">
        <f t="shared" ca="1" si="42"/>
        <v>-13x+4</v>
      </c>
      <c r="BB51" s="1">
        <f t="shared" ca="1" si="43"/>
        <v>12</v>
      </c>
      <c r="BC51" s="1">
        <f t="shared" ca="1" si="44"/>
        <v>13</v>
      </c>
      <c r="BD51" s="1">
        <f t="shared" ca="1" si="45"/>
        <v>4</v>
      </c>
      <c r="BE51">
        <f t="shared" ca="1" si="46"/>
        <v>1</v>
      </c>
      <c r="BF51">
        <f t="shared" ca="1" si="47"/>
        <v>1</v>
      </c>
      <c r="BG51">
        <f t="shared" ca="1" si="48"/>
        <v>4</v>
      </c>
      <c r="BH51">
        <f t="shared" ca="1" si="49"/>
        <v>7</v>
      </c>
      <c r="BI51" s="35" t="str">
        <f ca="1">IF(BH51=$BI$1,COUNTIF(BH$6:$BH51,$BI$1),"")</f>
        <v/>
      </c>
      <c r="BJ51" t="str">
        <f t="shared" ca="1" si="50"/>
        <v>-3x+4y</v>
      </c>
      <c r="BK51">
        <f t="shared" ca="1" si="51"/>
        <v>4</v>
      </c>
      <c r="BL51" t="str">
        <f t="shared" si="52"/>
        <v>-</v>
      </c>
      <c r="BM51" t="str">
        <f t="shared" ca="1" si="53"/>
        <v>x+2y</v>
      </c>
      <c r="BN51">
        <f t="shared" ca="1" si="54"/>
        <v>3</v>
      </c>
      <c r="BO51">
        <f t="shared" ca="1" si="55"/>
        <v>4</v>
      </c>
      <c r="BP51">
        <f t="shared" ca="1" si="56"/>
        <v>3</v>
      </c>
      <c r="BQ51">
        <f t="shared" ca="1" si="57"/>
        <v>12</v>
      </c>
      <c r="BR51">
        <f t="shared" ca="1" si="58"/>
        <v>0</v>
      </c>
      <c r="BS51">
        <f t="shared" ca="1" si="59"/>
        <v>12</v>
      </c>
      <c r="BT51">
        <f t="shared" ca="1" si="60"/>
        <v>3</v>
      </c>
      <c r="BU51">
        <f t="shared" ca="1" si="61"/>
        <v>4</v>
      </c>
      <c r="BV51" t="str">
        <f t="shared" ca="1" si="62"/>
        <v>3(-3x+4y)</v>
      </c>
      <c r="BW51" t="str">
        <f t="shared" ca="1" si="63"/>
        <v>4(x+2y)</v>
      </c>
      <c r="BX51" t="str">
        <f t="shared" si="64"/>
        <v>-</v>
      </c>
      <c r="BY51">
        <f t="shared" ca="1" si="65"/>
        <v>-9</v>
      </c>
      <c r="BZ51">
        <f t="shared" ca="1" si="66"/>
        <v>12</v>
      </c>
      <c r="CA51">
        <f t="shared" ca="1" si="67"/>
        <v>-4</v>
      </c>
      <c r="CB51">
        <f t="shared" ca="1" si="68"/>
        <v>-8</v>
      </c>
      <c r="CC51">
        <f t="shared" ca="1" si="69"/>
        <v>-9</v>
      </c>
      <c r="CD51" t="str">
        <f t="shared" ca="1" si="70"/>
        <v>-9x +12y</v>
      </c>
      <c r="CE51">
        <f t="shared" ca="1" si="71"/>
        <v>-4</v>
      </c>
      <c r="CF51" t="str">
        <f t="shared" ca="1" si="72"/>
        <v>-4x -8y</v>
      </c>
      <c r="CG51">
        <f t="shared" ca="1" si="73"/>
        <v>-9</v>
      </c>
      <c r="CH51" t="str">
        <f t="shared" ca="1" si="74"/>
        <v>-9x</v>
      </c>
      <c r="CI51">
        <f t="shared" ca="1" si="75"/>
        <v>1</v>
      </c>
      <c r="CJ51" t="str">
        <f t="shared" ca="1" si="76"/>
        <v xml:space="preserve">-4x </v>
      </c>
      <c r="CK51">
        <f t="shared" ca="1" si="77"/>
        <v>-4</v>
      </c>
      <c r="CL51" t="str">
        <f t="shared" ca="1" si="78"/>
        <v/>
      </c>
      <c r="CM51" t="str">
        <f t="shared" ca="1" si="79"/>
        <v>-4x</v>
      </c>
      <c r="CN51">
        <f t="shared" ca="1" si="80"/>
        <v>12</v>
      </c>
      <c r="CO51" t="str">
        <f t="shared" ca="1" si="81"/>
        <v>+12y</v>
      </c>
      <c r="CP51" t="str">
        <f t="shared" ca="1" si="82"/>
        <v>-9x-4x</v>
      </c>
      <c r="CQ51" t="str">
        <f t="shared" ca="1" si="83"/>
        <v>+12y-8y</v>
      </c>
      <c r="CR51">
        <f t="shared" ca="1" si="84"/>
        <v>-13</v>
      </c>
      <c r="CS51">
        <f t="shared" ca="1" si="85"/>
        <v>-13</v>
      </c>
      <c r="CT51" t="str">
        <f t="shared" ca="1" si="86"/>
        <v>-13x</v>
      </c>
      <c r="CU51" t="str">
        <f t="shared" ca="1" si="87"/>
        <v>+4</v>
      </c>
      <c r="CV51" t="str">
        <f t="shared" ca="1" si="88"/>
        <v>-13x+4y</v>
      </c>
      <c r="CW51">
        <f t="shared" ca="1" si="89"/>
        <v>12</v>
      </c>
      <c r="CX51">
        <f t="shared" ca="1" si="90"/>
        <v>13</v>
      </c>
      <c r="CY51">
        <f t="shared" ca="1" si="91"/>
        <v>4</v>
      </c>
      <c r="CZ51">
        <f t="shared" ca="1" si="92"/>
        <v>1</v>
      </c>
      <c r="DA51">
        <f t="shared" ca="1" si="93"/>
        <v>1</v>
      </c>
      <c r="DB51">
        <f t="shared" ca="1" si="94"/>
        <v>4</v>
      </c>
      <c r="DC51">
        <f t="shared" ca="1" si="95"/>
        <v>7</v>
      </c>
      <c r="DD51">
        <f t="shared" ca="1" si="96"/>
        <v>4</v>
      </c>
      <c r="DE51" t="str">
        <f t="shared" ca="1" si="97"/>
        <v>+</v>
      </c>
    </row>
    <row r="52" spans="1:109">
      <c r="A52" s="10">
        <f t="shared" si="101"/>
        <v>47</v>
      </c>
      <c r="B52" s="9">
        <f t="shared" ref="B52:M62" ca="1" si="112">VLOOKUP($A52,方,B$4,FALSE)</f>
        <v>-1</v>
      </c>
      <c r="C52" s="9">
        <f t="shared" ca="1" si="112"/>
        <v>1</v>
      </c>
      <c r="D52" s="9">
        <f t="shared" ca="1" si="112"/>
        <v>6</v>
      </c>
      <c r="E52" s="9">
        <f t="shared" ca="1" si="112"/>
        <v>3</v>
      </c>
      <c r="F52" s="9">
        <f t="shared" ca="1" si="112"/>
        <v>-3</v>
      </c>
      <c r="G52" s="9">
        <f t="shared" ca="1" si="112"/>
        <v>4</v>
      </c>
      <c r="H52" s="9" t="str">
        <f t="shared" ca="1" si="112"/>
        <v>-</v>
      </c>
      <c r="I52" s="9" t="str">
        <f t="shared" ca="1" si="112"/>
        <v>+1</v>
      </c>
      <c r="J52" s="15">
        <f t="shared" ca="1" si="112"/>
        <v>6</v>
      </c>
      <c r="K52" s="9">
        <f t="shared" ca="1" si="112"/>
        <v>3</v>
      </c>
      <c r="L52" s="19">
        <f t="shared" ca="1" si="112"/>
        <v>-3</v>
      </c>
      <c r="M52" s="9">
        <f t="shared" ca="1" si="112"/>
        <v>4</v>
      </c>
      <c r="N52" s="21">
        <f ca="1">IF(BA52=0,"",COUNTIF($BA$6:BA52,1))</f>
        <v>0</v>
      </c>
      <c r="O52" s="21" t="str">
        <f t="shared" ca="1" si="6"/>
        <v>-x+y</v>
      </c>
      <c r="P52" s="21">
        <f t="shared" ca="1" si="102"/>
        <v>6</v>
      </c>
      <c r="Q52" s="21" t="s">
        <v>6</v>
      </c>
      <c r="R52" s="21" t="str">
        <f t="shared" ca="1" si="8"/>
        <v>3x-3y</v>
      </c>
      <c r="S52" s="21">
        <f t="shared" ca="1" si="9"/>
        <v>4</v>
      </c>
      <c r="T52" s="21">
        <f t="shared" ca="1" si="10"/>
        <v>6</v>
      </c>
      <c r="U52" s="21">
        <f t="shared" ca="1" si="11"/>
        <v>4</v>
      </c>
      <c r="V52" s="22">
        <f t="shared" ca="1" si="12"/>
        <v>24</v>
      </c>
      <c r="W52" s="22">
        <f t="shared" ca="1" si="13"/>
        <v>2</v>
      </c>
      <c r="X52" s="1">
        <f t="shared" ca="1" si="14"/>
        <v>12</v>
      </c>
      <c r="Y52">
        <f t="shared" ca="1" si="15"/>
        <v>2</v>
      </c>
      <c r="Z52">
        <f t="shared" ca="1" si="16"/>
        <v>3</v>
      </c>
      <c r="AA52" t="str">
        <f t="shared" ca="1" si="17"/>
        <v>2(-x+y)</v>
      </c>
      <c r="AB52" t="str">
        <f t="shared" ca="1" si="18"/>
        <v>3(3x-3y)</v>
      </c>
      <c r="AC52" t="str">
        <f t="shared" si="19"/>
        <v>+</v>
      </c>
      <c r="AD52" s="23">
        <f t="shared" ca="1" si="20"/>
        <v>-2</v>
      </c>
      <c r="AE52">
        <f t="shared" ca="1" si="21"/>
        <v>2</v>
      </c>
      <c r="AF52">
        <f t="shared" ca="1" si="22"/>
        <v>9</v>
      </c>
      <c r="AG52">
        <f t="shared" ca="1" si="23"/>
        <v>-9</v>
      </c>
      <c r="AH52">
        <f t="shared" ca="1" si="24"/>
        <v>-2</v>
      </c>
      <c r="AI52" t="str">
        <f t="shared" ca="1" si="25"/>
        <v>-2x +2y</v>
      </c>
      <c r="AJ52" s="1" t="str">
        <f t="shared" ca="1" si="26"/>
        <v>+9</v>
      </c>
      <c r="AK52" t="str">
        <f t="shared" ca="1" si="27"/>
        <v>+9x -9y</v>
      </c>
      <c r="AL52" s="1">
        <f t="shared" ca="1" si="103"/>
        <v>-2</v>
      </c>
      <c r="AM52" s="25" t="str">
        <f t="shared" ca="1" si="104"/>
        <v>-2x</v>
      </c>
      <c r="AN52" s="58">
        <f ca="1">GCD(元２!P52,元２!S52)</f>
        <v>2</v>
      </c>
      <c r="AO52" s="31" t="str">
        <f t="shared" ca="1" si="105"/>
        <v xml:space="preserve">+9x </v>
      </c>
      <c r="AP52" s="16">
        <f t="shared" ca="1" si="31"/>
        <v>9</v>
      </c>
      <c r="AQ52" t="str">
        <f t="shared" ca="1" si="106"/>
        <v>+</v>
      </c>
      <c r="AR52" s="33" t="str">
        <f t="shared" ca="1" si="107"/>
        <v>+9x</v>
      </c>
      <c r="AS52" s="1">
        <f t="shared" ca="1" si="34"/>
        <v>2</v>
      </c>
      <c r="AT52" s="1" t="str">
        <f t="shared" ca="1" si="35"/>
        <v>+2y</v>
      </c>
      <c r="AU52" s="25" t="str">
        <f t="shared" ca="1" si="108"/>
        <v>-2x+9x</v>
      </c>
      <c r="AV52" s="25" t="str">
        <f t="shared" ca="1" si="37"/>
        <v>+2y-9y</v>
      </c>
      <c r="AW52">
        <f t="shared" ca="1" si="109"/>
        <v>7</v>
      </c>
      <c r="AX52">
        <f t="shared" ca="1" si="110"/>
        <v>7</v>
      </c>
      <c r="AY52" s="1" t="str">
        <f t="shared" ca="1" si="40"/>
        <v>7x</v>
      </c>
      <c r="AZ52" s="1">
        <f t="shared" ca="1" si="41"/>
        <v>-7</v>
      </c>
      <c r="BA52" s="1" t="str">
        <f t="shared" ca="1" si="42"/>
        <v>7x-7</v>
      </c>
      <c r="BB52" s="1">
        <f t="shared" ca="1" si="43"/>
        <v>12</v>
      </c>
      <c r="BC52" s="1">
        <f t="shared" ca="1" si="44"/>
        <v>7</v>
      </c>
      <c r="BD52" s="1">
        <f t="shared" ca="1" si="45"/>
        <v>7</v>
      </c>
      <c r="BE52">
        <f t="shared" ca="1" si="46"/>
        <v>1</v>
      </c>
      <c r="BF52">
        <f t="shared" ca="1" si="47"/>
        <v>1</v>
      </c>
      <c r="BG52">
        <f t="shared" ca="1" si="48"/>
        <v>1</v>
      </c>
      <c r="BH52">
        <f t="shared" ca="1" si="49"/>
        <v>5</v>
      </c>
      <c r="BI52" s="35" t="str">
        <f ca="1">IF(BH52=$BI$1,COUNTIF(BH$6:$BH52,$BI$1),"")</f>
        <v/>
      </c>
      <c r="BJ52" t="str">
        <f t="shared" ca="1" si="50"/>
        <v>-x+y</v>
      </c>
      <c r="BK52">
        <f t="shared" ca="1" si="51"/>
        <v>6</v>
      </c>
      <c r="BL52" t="str">
        <f t="shared" si="52"/>
        <v>+</v>
      </c>
      <c r="BM52" t="str">
        <f t="shared" ca="1" si="53"/>
        <v>3x-3y</v>
      </c>
      <c r="BN52">
        <f t="shared" ca="1" si="54"/>
        <v>4</v>
      </c>
      <c r="BO52">
        <f t="shared" ca="1" si="55"/>
        <v>6</v>
      </c>
      <c r="BP52">
        <f t="shared" ca="1" si="56"/>
        <v>4</v>
      </c>
      <c r="BQ52">
        <f t="shared" ca="1" si="57"/>
        <v>24</v>
      </c>
      <c r="BR52">
        <f t="shared" ca="1" si="58"/>
        <v>2</v>
      </c>
      <c r="BS52">
        <f t="shared" ca="1" si="59"/>
        <v>12</v>
      </c>
      <c r="BT52">
        <f t="shared" ca="1" si="60"/>
        <v>2</v>
      </c>
      <c r="BU52">
        <f t="shared" ca="1" si="61"/>
        <v>3</v>
      </c>
      <c r="BV52" t="str">
        <f t="shared" ca="1" si="62"/>
        <v>2(-x+y)</v>
      </c>
      <c r="BW52" t="str">
        <f t="shared" ca="1" si="63"/>
        <v>3(3x-3y)</v>
      </c>
      <c r="BX52" t="str">
        <f t="shared" si="64"/>
        <v>+</v>
      </c>
      <c r="BY52">
        <f t="shared" ca="1" si="65"/>
        <v>-2</v>
      </c>
      <c r="BZ52">
        <f t="shared" ca="1" si="66"/>
        <v>2</v>
      </c>
      <c r="CA52">
        <f t="shared" ca="1" si="67"/>
        <v>9</v>
      </c>
      <c r="CB52">
        <f t="shared" ca="1" si="68"/>
        <v>-9</v>
      </c>
      <c r="CC52">
        <f t="shared" ca="1" si="69"/>
        <v>-2</v>
      </c>
      <c r="CD52" t="str">
        <f t="shared" ca="1" si="70"/>
        <v>-2x +2y</v>
      </c>
      <c r="CE52" t="str">
        <f t="shared" ca="1" si="71"/>
        <v>+9</v>
      </c>
      <c r="CF52" t="str">
        <f t="shared" ca="1" si="72"/>
        <v>+9x -9y</v>
      </c>
      <c r="CG52">
        <f t="shared" ca="1" si="73"/>
        <v>-2</v>
      </c>
      <c r="CH52" t="str">
        <f t="shared" ca="1" si="74"/>
        <v>-2x</v>
      </c>
      <c r="CI52">
        <f t="shared" ca="1" si="75"/>
        <v>2</v>
      </c>
      <c r="CJ52" t="str">
        <f t="shared" ca="1" si="76"/>
        <v xml:space="preserve">+9x </v>
      </c>
      <c r="CK52">
        <f t="shared" ca="1" si="77"/>
        <v>9</v>
      </c>
      <c r="CL52" t="str">
        <f t="shared" ca="1" si="78"/>
        <v>+</v>
      </c>
      <c r="CM52" t="str">
        <f t="shared" ca="1" si="79"/>
        <v>+9x</v>
      </c>
      <c r="CN52">
        <f t="shared" ca="1" si="80"/>
        <v>2</v>
      </c>
      <c r="CO52" t="str">
        <f t="shared" ca="1" si="81"/>
        <v>+2y</v>
      </c>
      <c r="CP52" t="str">
        <f t="shared" ca="1" si="82"/>
        <v>-2x+9x</v>
      </c>
      <c r="CQ52" t="str">
        <f t="shared" ca="1" si="83"/>
        <v>+2y-9y</v>
      </c>
      <c r="CR52">
        <f t="shared" ca="1" si="84"/>
        <v>7</v>
      </c>
      <c r="CS52">
        <f t="shared" ca="1" si="85"/>
        <v>7</v>
      </c>
      <c r="CT52" t="str">
        <f t="shared" ca="1" si="86"/>
        <v>7x</v>
      </c>
      <c r="CU52">
        <f t="shared" ca="1" si="87"/>
        <v>-7</v>
      </c>
      <c r="CV52" t="str">
        <f t="shared" ca="1" si="88"/>
        <v>7x-7y</v>
      </c>
      <c r="CW52">
        <f t="shared" ca="1" si="89"/>
        <v>12</v>
      </c>
      <c r="CX52">
        <f t="shared" ca="1" si="90"/>
        <v>7</v>
      </c>
      <c r="CY52">
        <f t="shared" ca="1" si="91"/>
        <v>7</v>
      </c>
      <c r="CZ52">
        <f t="shared" ca="1" si="92"/>
        <v>1</v>
      </c>
      <c r="DA52">
        <f t="shared" ca="1" si="93"/>
        <v>1</v>
      </c>
      <c r="DB52">
        <f t="shared" ca="1" si="94"/>
        <v>1</v>
      </c>
      <c r="DC52">
        <f t="shared" ca="1" si="95"/>
        <v>5</v>
      </c>
      <c r="DD52">
        <f t="shared" ca="1" si="96"/>
        <v>-7</v>
      </c>
      <c r="DE52" t="str">
        <f t="shared" ca="1" si="97"/>
        <v>-</v>
      </c>
    </row>
    <row r="53" spans="1:109">
      <c r="A53" s="10">
        <f t="shared" si="101"/>
        <v>48</v>
      </c>
      <c r="B53" s="9">
        <f t="shared" ca="1" si="112"/>
        <v>1</v>
      </c>
      <c r="C53" s="9">
        <f t="shared" ca="1" si="112"/>
        <v>4</v>
      </c>
      <c r="D53" s="9">
        <f t="shared" ca="1" si="112"/>
        <v>3</v>
      </c>
      <c r="E53" s="9">
        <f t="shared" ca="1" si="112"/>
        <v>1</v>
      </c>
      <c r="F53" s="9">
        <f t="shared" ca="1" si="112"/>
        <v>3</v>
      </c>
      <c r="G53" s="9">
        <f t="shared" ca="1" si="112"/>
        <v>2</v>
      </c>
      <c r="H53" s="9" t="str">
        <f t="shared" ca="1" si="112"/>
        <v/>
      </c>
      <c r="I53" s="9" t="str">
        <f t="shared" ca="1" si="112"/>
        <v>+4</v>
      </c>
      <c r="J53" s="15">
        <f t="shared" ca="1" si="112"/>
        <v>3</v>
      </c>
      <c r="K53" s="9" t="str">
        <f t="shared" ca="1" si="112"/>
        <v/>
      </c>
      <c r="L53" s="19" t="str">
        <f t="shared" ca="1" si="112"/>
        <v>+3</v>
      </c>
      <c r="M53" s="9">
        <f t="shared" ca="1" si="112"/>
        <v>2</v>
      </c>
      <c r="N53" s="21">
        <f ca="1">IF(BA53=0,"",COUNTIF($BA$6:BA53,1))</f>
        <v>0</v>
      </c>
      <c r="O53" s="21" t="str">
        <f t="shared" ca="1" si="6"/>
        <v>x+4y</v>
      </c>
      <c r="P53" s="21">
        <f t="shared" ca="1" si="102"/>
        <v>3</v>
      </c>
      <c r="Q53" s="21" t="s">
        <v>33</v>
      </c>
      <c r="R53" s="21" t="str">
        <f t="shared" ca="1" si="8"/>
        <v>x+3y</v>
      </c>
      <c r="S53" s="21">
        <f t="shared" ca="1" si="9"/>
        <v>2</v>
      </c>
      <c r="T53" s="21">
        <f t="shared" ca="1" si="10"/>
        <v>3</v>
      </c>
      <c r="U53" s="21">
        <f t="shared" ca="1" si="11"/>
        <v>2</v>
      </c>
      <c r="V53" s="22">
        <f t="shared" ca="1" si="12"/>
        <v>6</v>
      </c>
      <c r="W53" s="22">
        <f t="shared" ca="1" si="13"/>
        <v>0</v>
      </c>
      <c r="X53" s="1">
        <f t="shared" ca="1" si="14"/>
        <v>6</v>
      </c>
      <c r="Y53">
        <f t="shared" ca="1" si="15"/>
        <v>2</v>
      </c>
      <c r="Z53">
        <f t="shared" ca="1" si="16"/>
        <v>3</v>
      </c>
      <c r="AA53" t="str">
        <f t="shared" ca="1" si="17"/>
        <v>2(x+4y)</v>
      </c>
      <c r="AB53" t="str">
        <f t="shared" ca="1" si="18"/>
        <v>3(x+3y)</v>
      </c>
      <c r="AC53" t="str">
        <f t="shared" si="19"/>
        <v>-</v>
      </c>
      <c r="AD53" s="23">
        <f t="shared" ca="1" si="20"/>
        <v>2</v>
      </c>
      <c r="AE53">
        <f t="shared" ca="1" si="21"/>
        <v>8</v>
      </c>
      <c r="AF53">
        <f t="shared" ca="1" si="22"/>
        <v>-3</v>
      </c>
      <c r="AG53">
        <f t="shared" ca="1" si="23"/>
        <v>-9</v>
      </c>
      <c r="AH53">
        <f t="shared" ca="1" si="24"/>
        <v>2</v>
      </c>
      <c r="AI53" t="str">
        <f t="shared" ca="1" si="25"/>
        <v>2x +8y</v>
      </c>
      <c r="AJ53" s="1">
        <f t="shared" ca="1" si="26"/>
        <v>-3</v>
      </c>
      <c r="AK53" t="str">
        <f t="shared" ca="1" si="27"/>
        <v>-3x -9y</v>
      </c>
      <c r="AL53" s="1">
        <f t="shared" ca="1" si="103"/>
        <v>2</v>
      </c>
      <c r="AM53" s="25" t="str">
        <f t="shared" ca="1" si="104"/>
        <v>2x</v>
      </c>
      <c r="AN53" s="58">
        <f ca="1">GCD(元２!P53,元２!S53)</f>
        <v>1</v>
      </c>
      <c r="AO53" s="31" t="str">
        <f t="shared" ca="1" si="105"/>
        <v xml:space="preserve">-3x </v>
      </c>
      <c r="AP53" s="16">
        <f t="shared" ca="1" si="31"/>
        <v>-3</v>
      </c>
      <c r="AQ53" t="str">
        <f t="shared" ca="1" si="106"/>
        <v/>
      </c>
      <c r="AR53" s="33" t="str">
        <f t="shared" ca="1" si="107"/>
        <v>-3x</v>
      </c>
      <c r="AS53" s="1">
        <f t="shared" ca="1" si="34"/>
        <v>8</v>
      </c>
      <c r="AT53" s="1" t="str">
        <f t="shared" ca="1" si="35"/>
        <v>+8y</v>
      </c>
      <c r="AU53" s="25" t="str">
        <f t="shared" ca="1" si="108"/>
        <v>2x-3x</v>
      </c>
      <c r="AV53" s="25" t="str">
        <f t="shared" ca="1" si="37"/>
        <v>+8y-9y</v>
      </c>
      <c r="AW53">
        <f t="shared" ca="1" si="109"/>
        <v>-1</v>
      </c>
      <c r="AX53" t="str">
        <f t="shared" ca="1" si="110"/>
        <v>-</v>
      </c>
      <c r="AY53" s="1" t="str">
        <f t="shared" ca="1" si="40"/>
        <v>-x</v>
      </c>
      <c r="AZ53" s="1">
        <f t="shared" ca="1" si="41"/>
        <v>-1</v>
      </c>
      <c r="BA53" s="1" t="str">
        <f t="shared" ca="1" si="42"/>
        <v>-x-1</v>
      </c>
      <c r="BB53" s="1">
        <f t="shared" ca="1" si="43"/>
        <v>6</v>
      </c>
      <c r="BC53" s="1">
        <f t="shared" ca="1" si="44"/>
        <v>1</v>
      </c>
      <c r="BD53" s="1">
        <f t="shared" ca="1" si="45"/>
        <v>1</v>
      </c>
      <c r="BE53">
        <f t="shared" ca="1" si="46"/>
        <v>1</v>
      </c>
      <c r="BF53">
        <f t="shared" ca="1" si="47"/>
        <v>1</v>
      </c>
      <c r="BG53">
        <f t="shared" ca="1" si="48"/>
        <v>1</v>
      </c>
      <c r="BH53">
        <f t="shared" ca="1" si="49"/>
        <v>4</v>
      </c>
      <c r="BI53" s="35">
        <f ca="1">IF(BH53=$BI$1,COUNTIF(BH$6:$BH53,$BI$1),"")</f>
        <v>5</v>
      </c>
      <c r="BJ53" t="str">
        <f t="shared" ca="1" si="50"/>
        <v>x+4y</v>
      </c>
      <c r="BK53">
        <f t="shared" ca="1" si="51"/>
        <v>3</v>
      </c>
      <c r="BL53" t="str">
        <f t="shared" si="52"/>
        <v>-</v>
      </c>
      <c r="BM53" t="str">
        <f t="shared" ca="1" si="53"/>
        <v>x+3y</v>
      </c>
      <c r="BN53">
        <f t="shared" ca="1" si="54"/>
        <v>2</v>
      </c>
      <c r="BO53">
        <f t="shared" ca="1" si="55"/>
        <v>3</v>
      </c>
      <c r="BP53">
        <f t="shared" ca="1" si="56"/>
        <v>2</v>
      </c>
      <c r="BQ53">
        <f t="shared" ca="1" si="57"/>
        <v>6</v>
      </c>
      <c r="BR53">
        <f t="shared" ca="1" si="58"/>
        <v>0</v>
      </c>
      <c r="BS53">
        <f t="shared" ca="1" si="59"/>
        <v>6</v>
      </c>
      <c r="BT53">
        <f t="shared" ca="1" si="60"/>
        <v>2</v>
      </c>
      <c r="BU53">
        <f t="shared" ca="1" si="61"/>
        <v>3</v>
      </c>
      <c r="BV53" t="str">
        <f t="shared" ca="1" si="62"/>
        <v>2(x+4y)</v>
      </c>
      <c r="BW53" t="str">
        <f t="shared" ca="1" si="63"/>
        <v>3(x+3y)</v>
      </c>
      <c r="BX53" t="str">
        <f t="shared" si="64"/>
        <v>-</v>
      </c>
      <c r="BY53">
        <f t="shared" ca="1" si="65"/>
        <v>2</v>
      </c>
      <c r="BZ53">
        <f t="shared" ca="1" si="66"/>
        <v>8</v>
      </c>
      <c r="CA53">
        <f t="shared" ca="1" si="67"/>
        <v>-3</v>
      </c>
      <c r="CB53">
        <f t="shared" ca="1" si="68"/>
        <v>-9</v>
      </c>
      <c r="CC53">
        <f t="shared" ca="1" si="69"/>
        <v>2</v>
      </c>
      <c r="CD53" t="str">
        <f t="shared" ca="1" si="70"/>
        <v>2x +8y</v>
      </c>
      <c r="CE53">
        <f t="shared" ca="1" si="71"/>
        <v>-3</v>
      </c>
      <c r="CF53" t="str">
        <f t="shared" ca="1" si="72"/>
        <v>-3x -9y</v>
      </c>
      <c r="CG53">
        <f t="shared" ca="1" si="73"/>
        <v>2</v>
      </c>
      <c r="CH53" t="str">
        <f t="shared" ca="1" si="74"/>
        <v>2x</v>
      </c>
      <c r="CI53">
        <f t="shared" ca="1" si="75"/>
        <v>1</v>
      </c>
      <c r="CJ53" t="str">
        <f t="shared" ca="1" si="76"/>
        <v xml:space="preserve">-3x </v>
      </c>
      <c r="CK53">
        <f t="shared" ca="1" si="77"/>
        <v>-3</v>
      </c>
      <c r="CL53" t="str">
        <f t="shared" ca="1" si="78"/>
        <v/>
      </c>
      <c r="CM53" t="str">
        <f t="shared" ca="1" si="79"/>
        <v>-3x</v>
      </c>
      <c r="CN53">
        <f t="shared" ca="1" si="80"/>
        <v>8</v>
      </c>
      <c r="CO53" t="str">
        <f t="shared" ca="1" si="81"/>
        <v>+8y</v>
      </c>
      <c r="CP53" t="str">
        <f t="shared" ca="1" si="82"/>
        <v>2x-3x</v>
      </c>
      <c r="CQ53" t="str">
        <f t="shared" ca="1" si="83"/>
        <v>+8y-9y</v>
      </c>
      <c r="CR53">
        <f t="shared" ca="1" si="84"/>
        <v>-1</v>
      </c>
      <c r="CS53" t="str">
        <f t="shared" ca="1" si="85"/>
        <v>-</v>
      </c>
      <c r="CT53" t="str">
        <f t="shared" ca="1" si="86"/>
        <v>-x</v>
      </c>
      <c r="CU53">
        <f t="shared" ca="1" si="87"/>
        <v>-1</v>
      </c>
      <c r="CV53" t="str">
        <f t="shared" ca="1" si="88"/>
        <v>-x-y</v>
      </c>
      <c r="CW53">
        <f t="shared" ca="1" si="89"/>
        <v>6</v>
      </c>
      <c r="CX53">
        <f t="shared" ca="1" si="90"/>
        <v>1</v>
      </c>
      <c r="CY53">
        <f t="shared" ca="1" si="91"/>
        <v>1</v>
      </c>
      <c r="CZ53">
        <f t="shared" ca="1" si="92"/>
        <v>1</v>
      </c>
      <c r="DA53">
        <f t="shared" ca="1" si="93"/>
        <v>1</v>
      </c>
      <c r="DB53">
        <f t="shared" ca="1" si="94"/>
        <v>1</v>
      </c>
      <c r="DC53">
        <f t="shared" ca="1" si="95"/>
        <v>4</v>
      </c>
      <c r="DD53">
        <f t="shared" ca="1" si="96"/>
        <v>-1</v>
      </c>
      <c r="DE53" t="str">
        <f t="shared" ca="1" si="97"/>
        <v>-</v>
      </c>
    </row>
    <row r="54" spans="1:109">
      <c r="A54" s="10">
        <f t="shared" si="101"/>
        <v>49</v>
      </c>
      <c r="B54" s="9">
        <f t="shared" ca="1" si="112"/>
        <v>-3</v>
      </c>
      <c r="C54" s="9">
        <f t="shared" ca="1" si="112"/>
        <v>3</v>
      </c>
      <c r="D54" s="9">
        <f t="shared" ca="1" si="112"/>
        <v>4</v>
      </c>
      <c r="E54" s="9">
        <f t="shared" ca="1" si="112"/>
        <v>3</v>
      </c>
      <c r="F54" s="9">
        <f t="shared" ca="1" si="112"/>
        <v>1</v>
      </c>
      <c r="G54" s="9">
        <f t="shared" ca="1" si="112"/>
        <v>6</v>
      </c>
      <c r="H54" s="9">
        <f t="shared" ca="1" si="112"/>
        <v>-3</v>
      </c>
      <c r="I54" s="9" t="str">
        <f t="shared" ca="1" si="112"/>
        <v>+3</v>
      </c>
      <c r="J54" s="15">
        <f t="shared" ca="1" si="112"/>
        <v>4</v>
      </c>
      <c r="K54" s="9">
        <f t="shared" ca="1" si="112"/>
        <v>3</v>
      </c>
      <c r="L54" s="19" t="str">
        <f t="shared" ca="1" si="112"/>
        <v>+1</v>
      </c>
      <c r="M54" s="9">
        <f t="shared" ca="1" si="112"/>
        <v>6</v>
      </c>
      <c r="N54" s="21">
        <f ca="1">IF(BA54=0,"",COUNTIF($BA$6:BA54,1))</f>
        <v>0</v>
      </c>
      <c r="O54" s="21" t="str">
        <f t="shared" ca="1" si="6"/>
        <v>-3x+3y</v>
      </c>
      <c r="P54" s="21">
        <f t="shared" ca="1" si="102"/>
        <v>4</v>
      </c>
      <c r="Q54" s="21" t="s">
        <v>6</v>
      </c>
      <c r="R54" s="21" t="str">
        <f t="shared" ca="1" si="8"/>
        <v>3x+y</v>
      </c>
      <c r="S54" s="21">
        <f t="shared" ca="1" si="9"/>
        <v>6</v>
      </c>
      <c r="T54" s="21">
        <f t="shared" ca="1" si="10"/>
        <v>4</v>
      </c>
      <c r="U54" s="21">
        <f t="shared" ca="1" si="11"/>
        <v>6</v>
      </c>
      <c r="V54" s="22">
        <f t="shared" ca="1" si="12"/>
        <v>24</v>
      </c>
      <c r="W54" s="22">
        <f t="shared" ca="1" si="13"/>
        <v>2</v>
      </c>
      <c r="X54" s="1">
        <f t="shared" ca="1" si="14"/>
        <v>12</v>
      </c>
      <c r="Y54">
        <f t="shared" ca="1" si="15"/>
        <v>3</v>
      </c>
      <c r="Z54">
        <f t="shared" ca="1" si="16"/>
        <v>2</v>
      </c>
      <c r="AA54" t="str">
        <f t="shared" ca="1" si="17"/>
        <v>3(-3x+3y)</v>
      </c>
      <c r="AB54" t="str">
        <f t="shared" ca="1" si="18"/>
        <v>2(3x+y)</v>
      </c>
      <c r="AC54" t="str">
        <f t="shared" si="19"/>
        <v>+</v>
      </c>
      <c r="AD54" s="23">
        <f t="shared" ca="1" si="20"/>
        <v>-9</v>
      </c>
      <c r="AE54">
        <f t="shared" ca="1" si="21"/>
        <v>9</v>
      </c>
      <c r="AF54">
        <f t="shared" ca="1" si="22"/>
        <v>6</v>
      </c>
      <c r="AG54">
        <f t="shared" ca="1" si="23"/>
        <v>2</v>
      </c>
      <c r="AH54">
        <f t="shared" ca="1" si="24"/>
        <v>-9</v>
      </c>
      <c r="AI54" t="str">
        <f t="shared" ca="1" si="25"/>
        <v>-9x +9y</v>
      </c>
      <c r="AJ54" s="1" t="str">
        <f t="shared" ca="1" si="26"/>
        <v>+6</v>
      </c>
      <c r="AK54" t="str">
        <f t="shared" ca="1" si="27"/>
        <v>+6x +2y</v>
      </c>
      <c r="AL54" s="1">
        <f t="shared" ca="1" si="103"/>
        <v>-9</v>
      </c>
      <c r="AM54" s="25" t="str">
        <f t="shared" ca="1" si="104"/>
        <v>-9x</v>
      </c>
      <c r="AN54" s="58">
        <f ca="1">GCD(元２!P54,元２!S54)</f>
        <v>2</v>
      </c>
      <c r="AO54" s="31" t="str">
        <f t="shared" ca="1" si="105"/>
        <v>+6x</v>
      </c>
      <c r="AP54" s="16">
        <f t="shared" ca="1" si="31"/>
        <v>6</v>
      </c>
      <c r="AQ54" t="str">
        <f t="shared" ca="1" si="106"/>
        <v>+</v>
      </c>
      <c r="AR54" s="33" t="str">
        <f t="shared" ca="1" si="107"/>
        <v>+6x</v>
      </c>
      <c r="AS54" s="1">
        <f t="shared" ca="1" si="34"/>
        <v>9</v>
      </c>
      <c r="AT54" s="1" t="str">
        <f t="shared" ca="1" si="35"/>
        <v>+9y</v>
      </c>
      <c r="AU54" s="25" t="str">
        <f t="shared" ca="1" si="108"/>
        <v>-9x+6x</v>
      </c>
      <c r="AV54" s="25" t="str">
        <f t="shared" ca="1" si="37"/>
        <v>+9y+2y</v>
      </c>
      <c r="AW54">
        <f t="shared" ca="1" si="109"/>
        <v>-3</v>
      </c>
      <c r="AX54">
        <f t="shared" ca="1" si="110"/>
        <v>-3</v>
      </c>
      <c r="AY54" s="1" t="str">
        <f t="shared" ca="1" si="40"/>
        <v>-3x</v>
      </c>
      <c r="AZ54" s="1" t="str">
        <f t="shared" ca="1" si="41"/>
        <v>+11</v>
      </c>
      <c r="BA54" s="1" t="str">
        <f t="shared" ca="1" si="42"/>
        <v>-3x+11</v>
      </c>
      <c r="BB54" s="1">
        <f t="shared" ca="1" si="43"/>
        <v>12</v>
      </c>
      <c r="BC54" s="1">
        <f t="shared" ca="1" si="44"/>
        <v>3</v>
      </c>
      <c r="BD54" s="1">
        <f t="shared" ca="1" si="45"/>
        <v>11</v>
      </c>
      <c r="BE54">
        <f t="shared" ca="1" si="46"/>
        <v>1</v>
      </c>
      <c r="BF54">
        <f t="shared" ca="1" si="47"/>
        <v>3</v>
      </c>
      <c r="BG54">
        <f t="shared" ca="1" si="48"/>
        <v>1</v>
      </c>
      <c r="BH54">
        <f t="shared" ca="1" si="49"/>
        <v>7</v>
      </c>
      <c r="BI54" s="35" t="str">
        <f ca="1">IF(BH54=$BI$1,COUNTIF(BH$6:$BH54,$BI$1),"")</f>
        <v/>
      </c>
      <c r="BJ54" t="str">
        <f t="shared" ca="1" si="50"/>
        <v>-3x+3y</v>
      </c>
      <c r="BK54">
        <f t="shared" ca="1" si="51"/>
        <v>4</v>
      </c>
      <c r="BL54" t="str">
        <f t="shared" si="52"/>
        <v>+</v>
      </c>
      <c r="BM54" t="str">
        <f t="shared" ca="1" si="53"/>
        <v>3x+y</v>
      </c>
      <c r="BN54">
        <f t="shared" ca="1" si="54"/>
        <v>6</v>
      </c>
      <c r="BO54">
        <f t="shared" ca="1" si="55"/>
        <v>4</v>
      </c>
      <c r="BP54">
        <f t="shared" ca="1" si="56"/>
        <v>6</v>
      </c>
      <c r="BQ54">
        <f t="shared" ca="1" si="57"/>
        <v>24</v>
      </c>
      <c r="BR54">
        <f t="shared" ca="1" si="58"/>
        <v>2</v>
      </c>
      <c r="BS54">
        <f t="shared" ca="1" si="59"/>
        <v>12</v>
      </c>
      <c r="BT54">
        <f t="shared" ca="1" si="60"/>
        <v>3</v>
      </c>
      <c r="BU54">
        <f t="shared" ca="1" si="61"/>
        <v>2</v>
      </c>
      <c r="BV54" t="str">
        <f t="shared" ca="1" si="62"/>
        <v>3(-3x+3y)</v>
      </c>
      <c r="BW54" t="str">
        <f t="shared" ca="1" si="63"/>
        <v>2(3x+y)</v>
      </c>
      <c r="BX54" t="str">
        <f t="shared" si="64"/>
        <v>+</v>
      </c>
      <c r="BY54">
        <f t="shared" ca="1" si="65"/>
        <v>-9</v>
      </c>
      <c r="BZ54">
        <f t="shared" ca="1" si="66"/>
        <v>9</v>
      </c>
      <c r="CA54">
        <f t="shared" ca="1" si="67"/>
        <v>6</v>
      </c>
      <c r="CB54">
        <f t="shared" ca="1" si="68"/>
        <v>2</v>
      </c>
      <c r="CC54">
        <f t="shared" ca="1" si="69"/>
        <v>-9</v>
      </c>
      <c r="CD54" t="str">
        <f t="shared" ca="1" si="70"/>
        <v>-9x +9y</v>
      </c>
      <c r="CE54" t="str">
        <f t="shared" ca="1" si="71"/>
        <v>+6</v>
      </c>
      <c r="CF54" t="str">
        <f t="shared" ca="1" si="72"/>
        <v>+6x +2y</v>
      </c>
      <c r="CG54">
        <f t="shared" ca="1" si="73"/>
        <v>-9</v>
      </c>
      <c r="CH54" t="str">
        <f t="shared" ca="1" si="74"/>
        <v>-9x</v>
      </c>
      <c r="CI54">
        <f t="shared" ca="1" si="75"/>
        <v>2</v>
      </c>
      <c r="CJ54" t="str">
        <f t="shared" ca="1" si="76"/>
        <v>+6x</v>
      </c>
      <c r="CK54">
        <f t="shared" ca="1" si="77"/>
        <v>6</v>
      </c>
      <c r="CL54" t="str">
        <f t="shared" ca="1" si="78"/>
        <v>+</v>
      </c>
      <c r="CM54" t="str">
        <f t="shared" ca="1" si="79"/>
        <v>+6x</v>
      </c>
      <c r="CN54">
        <f t="shared" ca="1" si="80"/>
        <v>9</v>
      </c>
      <c r="CO54" t="str">
        <f t="shared" ca="1" si="81"/>
        <v>+9y</v>
      </c>
      <c r="CP54" t="str">
        <f t="shared" ca="1" si="82"/>
        <v>-9x+6x</v>
      </c>
      <c r="CQ54" t="str">
        <f t="shared" ca="1" si="83"/>
        <v>+9y+2y</v>
      </c>
      <c r="CR54">
        <f t="shared" ca="1" si="84"/>
        <v>-3</v>
      </c>
      <c r="CS54">
        <f t="shared" ca="1" si="85"/>
        <v>-3</v>
      </c>
      <c r="CT54" t="str">
        <f t="shared" ca="1" si="86"/>
        <v>-3x</v>
      </c>
      <c r="CU54" t="str">
        <f t="shared" ca="1" si="87"/>
        <v>+11</v>
      </c>
      <c r="CV54" t="str">
        <f t="shared" ca="1" si="88"/>
        <v>-3x+11y</v>
      </c>
      <c r="CW54">
        <f t="shared" ca="1" si="89"/>
        <v>12</v>
      </c>
      <c r="CX54">
        <f t="shared" ca="1" si="90"/>
        <v>3</v>
      </c>
      <c r="CY54">
        <f t="shared" ca="1" si="91"/>
        <v>11</v>
      </c>
      <c r="CZ54">
        <f t="shared" ca="1" si="92"/>
        <v>1</v>
      </c>
      <c r="DA54">
        <f t="shared" ca="1" si="93"/>
        <v>3</v>
      </c>
      <c r="DB54">
        <f t="shared" ca="1" si="94"/>
        <v>1</v>
      </c>
      <c r="DC54">
        <f t="shared" ca="1" si="95"/>
        <v>7</v>
      </c>
      <c r="DD54">
        <f t="shared" ca="1" si="96"/>
        <v>11</v>
      </c>
      <c r="DE54" t="str">
        <f t="shared" ca="1" si="97"/>
        <v>+</v>
      </c>
    </row>
    <row r="55" spans="1:109">
      <c r="A55" s="10">
        <f t="shared" si="101"/>
        <v>50</v>
      </c>
      <c r="B55" s="9">
        <f t="shared" ca="1" si="112"/>
        <v>2</v>
      </c>
      <c r="C55" s="9">
        <f t="shared" ca="1" si="112"/>
        <v>-3</v>
      </c>
      <c r="D55" s="9">
        <f t="shared" ca="1" si="112"/>
        <v>3</v>
      </c>
      <c r="E55" s="9">
        <f t="shared" ca="1" si="112"/>
        <v>3</v>
      </c>
      <c r="F55" s="9">
        <f t="shared" ca="1" si="112"/>
        <v>2</v>
      </c>
      <c r="G55" s="9">
        <f t="shared" ca="1" si="112"/>
        <v>4</v>
      </c>
      <c r="H55" s="9">
        <f t="shared" ca="1" si="112"/>
        <v>2</v>
      </c>
      <c r="I55" s="9">
        <f t="shared" ca="1" si="112"/>
        <v>-3</v>
      </c>
      <c r="J55" s="15">
        <f t="shared" ca="1" si="112"/>
        <v>3</v>
      </c>
      <c r="K55" s="9">
        <f t="shared" ca="1" si="112"/>
        <v>3</v>
      </c>
      <c r="L55" s="19" t="str">
        <f t="shared" ca="1" si="112"/>
        <v>+2</v>
      </c>
      <c r="M55" s="9">
        <f t="shared" ca="1" si="112"/>
        <v>4</v>
      </c>
      <c r="N55" s="21">
        <f ca="1">IF(BA55=0,"",COUNTIF($BA$6:BA55,1))</f>
        <v>0</v>
      </c>
      <c r="O55" s="21" t="str">
        <f t="shared" ca="1" si="6"/>
        <v>2x-3y</v>
      </c>
      <c r="P55" s="21">
        <f t="shared" ca="1" si="102"/>
        <v>3</v>
      </c>
      <c r="Q55" s="21" t="s">
        <v>33</v>
      </c>
      <c r="R55" s="21" t="str">
        <f t="shared" ca="1" si="8"/>
        <v>3x+2y</v>
      </c>
      <c r="S55" s="21">
        <f t="shared" ca="1" si="9"/>
        <v>4</v>
      </c>
      <c r="T55" s="21">
        <f t="shared" ca="1" si="10"/>
        <v>3</v>
      </c>
      <c r="U55" s="21">
        <f t="shared" ca="1" si="11"/>
        <v>4</v>
      </c>
      <c r="V55" s="22">
        <f t="shared" ca="1" si="12"/>
        <v>12</v>
      </c>
      <c r="W55" s="22">
        <f t="shared" ca="1" si="13"/>
        <v>0</v>
      </c>
      <c r="X55" s="1">
        <f t="shared" ca="1" si="14"/>
        <v>12</v>
      </c>
      <c r="Y55">
        <f t="shared" ca="1" si="15"/>
        <v>4</v>
      </c>
      <c r="Z55">
        <f t="shared" ca="1" si="16"/>
        <v>3</v>
      </c>
      <c r="AA55" t="str">
        <f t="shared" ca="1" si="17"/>
        <v>4(2x-3y)</v>
      </c>
      <c r="AB55" t="str">
        <f t="shared" ca="1" si="18"/>
        <v>3(3x+2y)</v>
      </c>
      <c r="AC55" t="str">
        <f t="shared" si="19"/>
        <v>-</v>
      </c>
      <c r="AD55" s="23">
        <f t="shared" ca="1" si="20"/>
        <v>8</v>
      </c>
      <c r="AE55">
        <f t="shared" ca="1" si="21"/>
        <v>-12</v>
      </c>
      <c r="AF55">
        <f t="shared" ca="1" si="22"/>
        <v>-9</v>
      </c>
      <c r="AG55">
        <f t="shared" ca="1" si="23"/>
        <v>-6</v>
      </c>
      <c r="AH55">
        <f t="shared" ca="1" si="24"/>
        <v>8</v>
      </c>
      <c r="AI55" t="str">
        <f t="shared" ca="1" si="25"/>
        <v>8x -12y</v>
      </c>
      <c r="AJ55" s="1">
        <f t="shared" ca="1" si="26"/>
        <v>-9</v>
      </c>
      <c r="AK55" t="str">
        <f t="shared" ca="1" si="27"/>
        <v>-9x -6y</v>
      </c>
      <c r="AL55" s="1">
        <f t="shared" ca="1" si="103"/>
        <v>8</v>
      </c>
      <c r="AM55" s="25" t="str">
        <f t="shared" ca="1" si="104"/>
        <v>8x</v>
      </c>
      <c r="AN55" s="58">
        <f ca="1">GCD(元２!P55,元２!S55)</f>
        <v>1</v>
      </c>
      <c r="AO55" s="31" t="str">
        <f t="shared" ca="1" si="105"/>
        <v xml:space="preserve">-9x </v>
      </c>
      <c r="AP55" s="16">
        <f t="shared" ca="1" si="31"/>
        <v>-9</v>
      </c>
      <c r="AQ55" t="str">
        <f t="shared" ca="1" si="106"/>
        <v/>
      </c>
      <c r="AR55" s="33" t="str">
        <f t="shared" ca="1" si="107"/>
        <v>-9x</v>
      </c>
      <c r="AS55" s="1">
        <f t="shared" ca="1" si="34"/>
        <v>-12</v>
      </c>
      <c r="AT55" s="1" t="str">
        <f t="shared" ca="1" si="35"/>
        <v>-12y</v>
      </c>
      <c r="AU55" s="25" t="str">
        <f t="shared" ca="1" si="108"/>
        <v>8x-9x</v>
      </c>
      <c r="AV55" s="25" t="str">
        <f t="shared" ca="1" si="37"/>
        <v>-12y-6y</v>
      </c>
      <c r="AW55">
        <f t="shared" ca="1" si="109"/>
        <v>-1</v>
      </c>
      <c r="AX55" t="str">
        <f t="shared" ca="1" si="110"/>
        <v>-</v>
      </c>
      <c r="AY55" s="1" t="str">
        <f t="shared" ca="1" si="40"/>
        <v>-x</v>
      </c>
      <c r="AZ55" s="1">
        <f t="shared" ca="1" si="41"/>
        <v>-18</v>
      </c>
      <c r="BA55" s="1" t="str">
        <f t="shared" ca="1" si="42"/>
        <v>-x-18</v>
      </c>
      <c r="BB55" s="1">
        <f t="shared" ca="1" si="43"/>
        <v>12</v>
      </c>
      <c r="BC55" s="1">
        <f t="shared" ca="1" si="44"/>
        <v>1</v>
      </c>
      <c r="BD55" s="1">
        <f t="shared" ca="1" si="45"/>
        <v>18</v>
      </c>
      <c r="BE55">
        <f t="shared" ca="1" si="46"/>
        <v>1</v>
      </c>
      <c r="BF55">
        <f t="shared" ca="1" si="47"/>
        <v>1</v>
      </c>
      <c r="BG55">
        <f t="shared" ca="1" si="48"/>
        <v>6</v>
      </c>
      <c r="BH55">
        <f t="shared" ca="1" si="49"/>
        <v>9</v>
      </c>
      <c r="BI55" s="35" t="str">
        <f ca="1">IF(BH55=$BI$1,COUNTIF(BH$6:$BH55,$BI$1),"")</f>
        <v/>
      </c>
      <c r="BJ55" t="str">
        <f t="shared" ca="1" si="50"/>
        <v>2x-3y</v>
      </c>
      <c r="BK55">
        <f t="shared" ca="1" si="51"/>
        <v>3</v>
      </c>
      <c r="BL55" t="str">
        <f t="shared" si="52"/>
        <v>-</v>
      </c>
      <c r="BM55" t="str">
        <f t="shared" ca="1" si="53"/>
        <v>3x+2y</v>
      </c>
      <c r="BN55">
        <f t="shared" ca="1" si="54"/>
        <v>4</v>
      </c>
      <c r="BO55">
        <f t="shared" ca="1" si="55"/>
        <v>3</v>
      </c>
      <c r="BP55">
        <f t="shared" ca="1" si="56"/>
        <v>4</v>
      </c>
      <c r="BQ55">
        <f t="shared" ca="1" si="57"/>
        <v>12</v>
      </c>
      <c r="BR55">
        <f t="shared" ca="1" si="58"/>
        <v>0</v>
      </c>
      <c r="BS55">
        <f t="shared" ca="1" si="59"/>
        <v>12</v>
      </c>
      <c r="BT55">
        <f t="shared" ca="1" si="60"/>
        <v>4</v>
      </c>
      <c r="BU55">
        <f t="shared" ca="1" si="61"/>
        <v>3</v>
      </c>
      <c r="BV55" t="str">
        <f t="shared" ca="1" si="62"/>
        <v>4(2x-3y)</v>
      </c>
      <c r="BW55" t="str">
        <f t="shared" ca="1" si="63"/>
        <v>3(3x+2y)</v>
      </c>
      <c r="BX55" t="str">
        <f t="shared" si="64"/>
        <v>-</v>
      </c>
      <c r="BY55">
        <f t="shared" ca="1" si="65"/>
        <v>8</v>
      </c>
      <c r="BZ55">
        <f t="shared" ca="1" si="66"/>
        <v>-12</v>
      </c>
      <c r="CA55">
        <f t="shared" ca="1" si="67"/>
        <v>-9</v>
      </c>
      <c r="CB55">
        <f t="shared" ca="1" si="68"/>
        <v>-6</v>
      </c>
      <c r="CC55">
        <f t="shared" ca="1" si="69"/>
        <v>8</v>
      </c>
      <c r="CD55" t="str">
        <f t="shared" ca="1" si="70"/>
        <v>8x -12y</v>
      </c>
      <c r="CE55">
        <f t="shared" ca="1" si="71"/>
        <v>-9</v>
      </c>
      <c r="CF55" t="str">
        <f t="shared" ca="1" si="72"/>
        <v>-9x -6y</v>
      </c>
      <c r="CG55">
        <f t="shared" ca="1" si="73"/>
        <v>8</v>
      </c>
      <c r="CH55" t="str">
        <f t="shared" ca="1" si="74"/>
        <v>8x</v>
      </c>
      <c r="CI55">
        <f t="shared" ca="1" si="75"/>
        <v>1</v>
      </c>
      <c r="CJ55" t="str">
        <f t="shared" ca="1" si="76"/>
        <v xml:space="preserve">-9x </v>
      </c>
      <c r="CK55">
        <f t="shared" ca="1" si="77"/>
        <v>-9</v>
      </c>
      <c r="CL55" t="str">
        <f t="shared" ca="1" si="78"/>
        <v/>
      </c>
      <c r="CM55" t="str">
        <f t="shared" ca="1" si="79"/>
        <v>-9x</v>
      </c>
      <c r="CN55">
        <f t="shared" ca="1" si="80"/>
        <v>-12</v>
      </c>
      <c r="CO55" t="str">
        <f t="shared" ca="1" si="81"/>
        <v>-12y</v>
      </c>
      <c r="CP55" t="str">
        <f t="shared" ca="1" si="82"/>
        <v>8x-9x</v>
      </c>
      <c r="CQ55" t="str">
        <f t="shared" ca="1" si="83"/>
        <v>-12y-6y</v>
      </c>
      <c r="CR55">
        <f t="shared" ca="1" si="84"/>
        <v>-1</v>
      </c>
      <c r="CS55" t="str">
        <f t="shared" ca="1" si="85"/>
        <v>-</v>
      </c>
      <c r="CT55" t="str">
        <f t="shared" ca="1" si="86"/>
        <v>-x</v>
      </c>
      <c r="CU55">
        <f t="shared" ca="1" si="87"/>
        <v>-18</v>
      </c>
      <c r="CV55" t="str">
        <f t="shared" ca="1" si="88"/>
        <v>-x-18y</v>
      </c>
      <c r="CW55">
        <f t="shared" ca="1" si="89"/>
        <v>12</v>
      </c>
      <c r="CX55">
        <f t="shared" ca="1" si="90"/>
        <v>1</v>
      </c>
      <c r="CY55">
        <f t="shared" ca="1" si="91"/>
        <v>18</v>
      </c>
      <c r="CZ55">
        <f t="shared" ca="1" si="92"/>
        <v>1</v>
      </c>
      <c r="DA55">
        <f t="shared" ca="1" si="93"/>
        <v>1</v>
      </c>
      <c r="DB55">
        <f t="shared" ca="1" si="94"/>
        <v>6</v>
      </c>
      <c r="DC55">
        <f t="shared" ca="1" si="95"/>
        <v>9</v>
      </c>
      <c r="DD55">
        <f t="shared" ca="1" si="96"/>
        <v>-18</v>
      </c>
      <c r="DE55" t="str">
        <f t="shared" ca="1" si="97"/>
        <v>-</v>
      </c>
    </row>
    <row r="56" spans="1:109">
      <c r="A56" s="10">
        <f t="shared" si="101"/>
        <v>51</v>
      </c>
      <c r="B56" s="9">
        <f t="shared" ca="1" si="112"/>
        <v>-2</v>
      </c>
      <c r="C56" s="9">
        <f t="shared" ca="1" si="112"/>
        <v>3</v>
      </c>
      <c r="D56" s="9">
        <f t="shared" ca="1" si="112"/>
        <v>2</v>
      </c>
      <c r="E56" s="9">
        <f t="shared" ca="1" si="112"/>
        <v>1</v>
      </c>
      <c r="F56" s="9">
        <f t="shared" ca="1" si="112"/>
        <v>2</v>
      </c>
      <c r="G56" s="9">
        <f t="shared" ca="1" si="112"/>
        <v>2</v>
      </c>
      <c r="H56" s="9">
        <f t="shared" ca="1" si="112"/>
        <v>-2</v>
      </c>
      <c r="I56" s="9" t="str">
        <f t="shared" ca="1" si="112"/>
        <v>+3</v>
      </c>
      <c r="J56" s="15">
        <f t="shared" ca="1" si="112"/>
        <v>2</v>
      </c>
      <c r="K56" s="9" t="str">
        <f t="shared" ca="1" si="112"/>
        <v/>
      </c>
      <c r="L56" s="19" t="str">
        <f t="shared" ca="1" si="112"/>
        <v>+2</v>
      </c>
      <c r="M56" s="9">
        <f t="shared" ca="1" si="112"/>
        <v>2</v>
      </c>
      <c r="N56" s="21">
        <f ca="1">IF(BA56=0,"",COUNTIF($BA$6:BA56,1))</f>
        <v>0</v>
      </c>
      <c r="O56" s="21" t="str">
        <f t="shared" ca="1" si="6"/>
        <v>-2x+3y</v>
      </c>
      <c r="P56" s="21">
        <f t="shared" ca="1" si="102"/>
        <v>2</v>
      </c>
      <c r="Q56" s="21" t="s">
        <v>6</v>
      </c>
      <c r="R56" s="21" t="str">
        <f t="shared" ca="1" si="8"/>
        <v>x+2y</v>
      </c>
      <c r="S56" s="21">
        <f t="shared" ca="1" si="9"/>
        <v>2</v>
      </c>
      <c r="T56" s="21">
        <f t="shared" ca="1" si="10"/>
        <v>2</v>
      </c>
      <c r="U56" s="21">
        <f t="shared" ca="1" si="11"/>
        <v>2</v>
      </c>
      <c r="V56" s="22">
        <f t="shared" ca="1" si="12"/>
        <v>4</v>
      </c>
      <c r="W56" s="22">
        <f t="shared" ca="1" si="13"/>
        <v>1</v>
      </c>
      <c r="X56" s="1">
        <f t="shared" ca="1" si="14"/>
        <v>2</v>
      </c>
      <c r="Y56">
        <f t="shared" ca="1" si="15"/>
        <v>1</v>
      </c>
      <c r="Z56">
        <f t="shared" ca="1" si="16"/>
        <v>1</v>
      </c>
      <c r="AA56" t="str">
        <f t="shared" ca="1" si="17"/>
        <v>(-2x+3y)</v>
      </c>
      <c r="AB56" t="str">
        <f t="shared" ca="1" si="18"/>
        <v>(x+2y)</v>
      </c>
      <c r="AC56" t="str">
        <f t="shared" si="19"/>
        <v>+</v>
      </c>
      <c r="AD56" s="23">
        <f t="shared" ca="1" si="20"/>
        <v>-2</v>
      </c>
      <c r="AE56">
        <f t="shared" ca="1" si="21"/>
        <v>3</v>
      </c>
      <c r="AF56">
        <f t="shared" ca="1" si="22"/>
        <v>1</v>
      </c>
      <c r="AG56">
        <f t="shared" ca="1" si="23"/>
        <v>2</v>
      </c>
      <c r="AH56">
        <f t="shared" ca="1" si="24"/>
        <v>-2</v>
      </c>
      <c r="AI56" t="str">
        <f t="shared" ca="1" si="25"/>
        <v>-2x +3y</v>
      </c>
      <c r="AJ56" s="1" t="str">
        <f t="shared" ca="1" si="26"/>
        <v>+</v>
      </c>
      <c r="AK56" t="str">
        <f t="shared" ca="1" si="27"/>
        <v>+x +2y</v>
      </c>
      <c r="AL56" s="1">
        <f t="shared" ca="1" si="103"/>
        <v>-2</v>
      </c>
      <c r="AM56" s="25" t="str">
        <f t="shared" ca="1" si="104"/>
        <v>-2x</v>
      </c>
      <c r="AN56" s="58">
        <f ca="1">GCD(元２!P56,元２!S56)</f>
        <v>2</v>
      </c>
      <c r="AO56" s="31" t="str">
        <f t="shared" ca="1" si="105"/>
        <v>+x</v>
      </c>
      <c r="AP56" s="16">
        <f t="shared" ca="1" si="31"/>
        <v>1</v>
      </c>
      <c r="AQ56" t="str">
        <f t="shared" ca="1" si="106"/>
        <v>+</v>
      </c>
      <c r="AR56" s="33" t="str">
        <f t="shared" ca="1" si="107"/>
        <v>+x</v>
      </c>
      <c r="AS56" s="1">
        <f t="shared" ca="1" si="34"/>
        <v>3</v>
      </c>
      <c r="AT56" s="1" t="str">
        <f t="shared" ca="1" si="35"/>
        <v>+3y</v>
      </c>
      <c r="AU56" s="25" t="str">
        <f t="shared" ca="1" si="108"/>
        <v>-2x+x</v>
      </c>
      <c r="AV56" s="25" t="str">
        <f t="shared" ca="1" si="37"/>
        <v>+3y+2y</v>
      </c>
      <c r="AW56">
        <f t="shared" ca="1" si="109"/>
        <v>-1</v>
      </c>
      <c r="AX56" t="str">
        <f t="shared" ca="1" si="110"/>
        <v>-</v>
      </c>
      <c r="AY56" s="1" t="str">
        <f t="shared" ca="1" si="40"/>
        <v>-x</v>
      </c>
      <c r="AZ56" s="1" t="str">
        <f t="shared" ca="1" si="41"/>
        <v>+5</v>
      </c>
      <c r="BA56" s="1" t="str">
        <f t="shared" ca="1" si="42"/>
        <v>-x+5</v>
      </c>
      <c r="BB56" s="1">
        <f t="shared" ca="1" si="43"/>
        <v>2</v>
      </c>
      <c r="BC56" s="1">
        <f t="shared" ca="1" si="44"/>
        <v>1</v>
      </c>
      <c r="BD56" s="1">
        <f t="shared" ca="1" si="45"/>
        <v>5</v>
      </c>
      <c r="BE56">
        <f t="shared" ca="1" si="46"/>
        <v>1</v>
      </c>
      <c r="BF56">
        <f t="shared" ca="1" si="47"/>
        <v>1</v>
      </c>
      <c r="BG56">
        <f t="shared" ca="1" si="48"/>
        <v>1</v>
      </c>
      <c r="BH56">
        <f t="shared" ca="1" si="49"/>
        <v>5</v>
      </c>
      <c r="BI56" s="35" t="str">
        <f ca="1">IF(BH56=$BI$1,COUNTIF(BH$6:$BH56,$BI$1),"")</f>
        <v/>
      </c>
      <c r="BJ56" t="str">
        <f t="shared" ca="1" si="50"/>
        <v>-2x+3y</v>
      </c>
      <c r="BK56">
        <f t="shared" ca="1" si="51"/>
        <v>2</v>
      </c>
      <c r="BL56" t="str">
        <f t="shared" si="52"/>
        <v>+</v>
      </c>
      <c r="BM56" t="str">
        <f t="shared" ca="1" si="53"/>
        <v>x+2y</v>
      </c>
      <c r="BN56">
        <f t="shared" ca="1" si="54"/>
        <v>2</v>
      </c>
      <c r="BO56">
        <f t="shared" ca="1" si="55"/>
        <v>2</v>
      </c>
      <c r="BP56">
        <f t="shared" ca="1" si="56"/>
        <v>2</v>
      </c>
      <c r="BQ56">
        <f t="shared" ca="1" si="57"/>
        <v>4</v>
      </c>
      <c r="BR56">
        <f t="shared" ca="1" si="58"/>
        <v>1</v>
      </c>
      <c r="BS56">
        <f t="shared" ca="1" si="59"/>
        <v>2</v>
      </c>
      <c r="BT56">
        <f t="shared" ca="1" si="60"/>
        <v>1</v>
      </c>
      <c r="BU56">
        <f t="shared" ca="1" si="61"/>
        <v>1</v>
      </c>
      <c r="BV56" t="str">
        <f t="shared" ca="1" si="62"/>
        <v>(-2x+3y)</v>
      </c>
      <c r="BW56" t="str">
        <f t="shared" ca="1" si="63"/>
        <v>(x+2y)</v>
      </c>
      <c r="BX56" t="str">
        <f t="shared" si="64"/>
        <v>+</v>
      </c>
      <c r="BY56">
        <f t="shared" ca="1" si="65"/>
        <v>-2</v>
      </c>
      <c r="BZ56">
        <f t="shared" ca="1" si="66"/>
        <v>3</v>
      </c>
      <c r="CA56">
        <f t="shared" ca="1" si="67"/>
        <v>1</v>
      </c>
      <c r="CB56">
        <f t="shared" ca="1" si="68"/>
        <v>2</v>
      </c>
      <c r="CC56">
        <f t="shared" ca="1" si="69"/>
        <v>-2</v>
      </c>
      <c r="CD56" t="str">
        <f t="shared" ca="1" si="70"/>
        <v>-2x +3y</v>
      </c>
      <c r="CE56" t="str">
        <f t="shared" ca="1" si="71"/>
        <v>+</v>
      </c>
      <c r="CF56" t="str">
        <f t="shared" ca="1" si="72"/>
        <v>+x +2y</v>
      </c>
      <c r="CG56">
        <f t="shared" ca="1" si="73"/>
        <v>-2</v>
      </c>
      <c r="CH56" t="str">
        <f t="shared" ca="1" si="74"/>
        <v>-2x</v>
      </c>
      <c r="CI56">
        <f t="shared" ca="1" si="75"/>
        <v>2</v>
      </c>
      <c r="CJ56" t="str">
        <f t="shared" ca="1" si="76"/>
        <v>+x</v>
      </c>
      <c r="CK56">
        <f t="shared" ca="1" si="77"/>
        <v>1</v>
      </c>
      <c r="CL56" t="str">
        <f t="shared" ca="1" si="78"/>
        <v>+</v>
      </c>
      <c r="CM56" t="str">
        <f t="shared" ca="1" si="79"/>
        <v>+x</v>
      </c>
      <c r="CN56">
        <f t="shared" ca="1" si="80"/>
        <v>3</v>
      </c>
      <c r="CO56" t="str">
        <f t="shared" ca="1" si="81"/>
        <v>+3y</v>
      </c>
      <c r="CP56" t="str">
        <f t="shared" ca="1" si="82"/>
        <v>-2x+x</v>
      </c>
      <c r="CQ56" t="str">
        <f t="shared" ca="1" si="83"/>
        <v>+3y+2y</v>
      </c>
      <c r="CR56">
        <f t="shared" ca="1" si="84"/>
        <v>-1</v>
      </c>
      <c r="CS56" t="str">
        <f t="shared" ca="1" si="85"/>
        <v>-</v>
      </c>
      <c r="CT56" t="str">
        <f t="shared" ca="1" si="86"/>
        <v>-x</v>
      </c>
      <c r="CU56" t="str">
        <f t="shared" ca="1" si="87"/>
        <v>+5</v>
      </c>
      <c r="CV56" t="str">
        <f t="shared" ca="1" si="88"/>
        <v>-x+5y</v>
      </c>
      <c r="CW56">
        <f t="shared" ca="1" si="89"/>
        <v>2</v>
      </c>
      <c r="CX56">
        <f t="shared" ca="1" si="90"/>
        <v>1</v>
      </c>
      <c r="CY56">
        <f t="shared" ca="1" si="91"/>
        <v>5</v>
      </c>
      <c r="CZ56">
        <f t="shared" ca="1" si="92"/>
        <v>1</v>
      </c>
      <c r="DA56">
        <f t="shared" ca="1" si="93"/>
        <v>1</v>
      </c>
      <c r="DB56">
        <f t="shared" ca="1" si="94"/>
        <v>1</v>
      </c>
      <c r="DC56">
        <f t="shared" ca="1" si="95"/>
        <v>5</v>
      </c>
      <c r="DD56">
        <f t="shared" ca="1" si="96"/>
        <v>5</v>
      </c>
      <c r="DE56" t="str">
        <f t="shared" ca="1" si="97"/>
        <v>+</v>
      </c>
    </row>
    <row r="57" spans="1:109">
      <c r="A57" s="10">
        <f t="shared" si="101"/>
        <v>52</v>
      </c>
      <c r="B57" s="9">
        <f t="shared" ca="1" si="112"/>
        <v>3</v>
      </c>
      <c r="C57" s="9">
        <f t="shared" ca="1" si="112"/>
        <v>2</v>
      </c>
      <c r="D57" s="9">
        <f t="shared" ca="1" si="112"/>
        <v>2</v>
      </c>
      <c r="E57" s="9">
        <f t="shared" ca="1" si="112"/>
        <v>-3</v>
      </c>
      <c r="F57" s="9">
        <f t="shared" ca="1" si="112"/>
        <v>-4</v>
      </c>
      <c r="G57" s="9">
        <f t="shared" ca="1" si="112"/>
        <v>6</v>
      </c>
      <c r="H57" s="9">
        <f t="shared" ca="1" si="112"/>
        <v>3</v>
      </c>
      <c r="I57" s="9" t="str">
        <f t="shared" ca="1" si="112"/>
        <v>+2</v>
      </c>
      <c r="J57" s="15">
        <f t="shared" ca="1" si="112"/>
        <v>2</v>
      </c>
      <c r="K57" s="9">
        <f t="shared" ca="1" si="112"/>
        <v>-3</v>
      </c>
      <c r="L57" s="19">
        <f t="shared" ca="1" si="112"/>
        <v>-4</v>
      </c>
      <c r="M57" s="9">
        <f t="shared" ca="1" si="112"/>
        <v>6</v>
      </c>
      <c r="N57" s="21">
        <f ca="1">IF(BA57=0,"",COUNTIF($BA$6:BA57,1))</f>
        <v>0</v>
      </c>
      <c r="O57" s="21" t="str">
        <f t="shared" ca="1" si="6"/>
        <v>3x+2y</v>
      </c>
      <c r="P57" s="21">
        <f t="shared" ca="1" si="102"/>
        <v>2</v>
      </c>
      <c r="Q57" s="21" t="s">
        <v>33</v>
      </c>
      <c r="R57" s="21" t="str">
        <f t="shared" ca="1" si="8"/>
        <v>-3x-4y</v>
      </c>
      <c r="S57" s="21">
        <f t="shared" ca="1" si="9"/>
        <v>6</v>
      </c>
      <c r="T57" s="21">
        <f t="shared" ca="1" si="10"/>
        <v>2</v>
      </c>
      <c r="U57" s="21">
        <f t="shared" ca="1" si="11"/>
        <v>6</v>
      </c>
      <c r="V57" s="22">
        <f t="shared" ca="1" si="12"/>
        <v>12</v>
      </c>
      <c r="W57" s="22">
        <f t="shared" ca="1" si="13"/>
        <v>2</v>
      </c>
      <c r="X57" s="1">
        <f t="shared" ca="1" si="14"/>
        <v>6</v>
      </c>
      <c r="Y57">
        <f t="shared" ca="1" si="15"/>
        <v>3</v>
      </c>
      <c r="Z57">
        <f t="shared" ca="1" si="16"/>
        <v>1</v>
      </c>
      <c r="AA57" t="str">
        <f t="shared" ca="1" si="17"/>
        <v>3(3x+2y)</v>
      </c>
      <c r="AB57" t="str">
        <f t="shared" ca="1" si="18"/>
        <v>(-3x-4y)</v>
      </c>
      <c r="AC57" t="str">
        <f t="shared" si="19"/>
        <v>-</v>
      </c>
      <c r="AD57" s="23">
        <f t="shared" ca="1" si="20"/>
        <v>9</v>
      </c>
      <c r="AE57">
        <f t="shared" ca="1" si="21"/>
        <v>6</v>
      </c>
      <c r="AF57">
        <f t="shared" ca="1" si="22"/>
        <v>3</v>
      </c>
      <c r="AG57">
        <f t="shared" ca="1" si="23"/>
        <v>4</v>
      </c>
      <c r="AH57">
        <f t="shared" ca="1" si="24"/>
        <v>9</v>
      </c>
      <c r="AI57" t="str">
        <f t="shared" ca="1" si="25"/>
        <v>9x +6y</v>
      </c>
      <c r="AJ57" s="1" t="str">
        <f t="shared" ca="1" si="26"/>
        <v>+3</v>
      </c>
      <c r="AK57" t="str">
        <f t="shared" ca="1" si="27"/>
        <v>+3x +4y</v>
      </c>
      <c r="AL57" s="1">
        <f t="shared" ca="1" si="103"/>
        <v>9</v>
      </c>
      <c r="AM57" s="25" t="str">
        <f t="shared" ca="1" si="104"/>
        <v>9x</v>
      </c>
      <c r="AN57" s="58">
        <f ca="1">GCD(元２!P57,元２!S57)</f>
        <v>2</v>
      </c>
      <c r="AO57" s="31" t="str">
        <f t="shared" ca="1" si="105"/>
        <v>+3x</v>
      </c>
      <c r="AP57" s="16">
        <f t="shared" ca="1" si="31"/>
        <v>3</v>
      </c>
      <c r="AQ57" t="str">
        <f t="shared" ca="1" si="106"/>
        <v>+</v>
      </c>
      <c r="AR57" s="33" t="str">
        <f t="shared" ca="1" si="107"/>
        <v>+3x</v>
      </c>
      <c r="AS57" s="1">
        <f t="shared" ca="1" si="34"/>
        <v>6</v>
      </c>
      <c r="AT57" s="1" t="str">
        <f t="shared" ca="1" si="35"/>
        <v>+6y</v>
      </c>
      <c r="AU57" s="25" t="str">
        <f t="shared" ca="1" si="108"/>
        <v>9x+3x</v>
      </c>
      <c r="AV57" s="25" t="str">
        <f t="shared" ca="1" si="37"/>
        <v>+6y+4y</v>
      </c>
      <c r="AW57">
        <f t="shared" ca="1" si="109"/>
        <v>12</v>
      </c>
      <c r="AX57">
        <f t="shared" ca="1" si="110"/>
        <v>12</v>
      </c>
      <c r="AY57" s="1" t="str">
        <f t="shared" ca="1" si="40"/>
        <v>12x</v>
      </c>
      <c r="AZ57" s="1" t="str">
        <f t="shared" ca="1" si="41"/>
        <v>+10</v>
      </c>
      <c r="BA57" s="1" t="str">
        <f t="shared" ca="1" si="42"/>
        <v>12x+10</v>
      </c>
      <c r="BB57" s="1">
        <f t="shared" ca="1" si="43"/>
        <v>6</v>
      </c>
      <c r="BC57" s="1">
        <f t="shared" ca="1" si="44"/>
        <v>12</v>
      </c>
      <c r="BD57" s="1">
        <f t="shared" ca="1" si="45"/>
        <v>10</v>
      </c>
      <c r="BE57">
        <f t="shared" ca="1" si="46"/>
        <v>2</v>
      </c>
      <c r="BF57">
        <f t="shared" ca="1" si="47"/>
        <v>6</v>
      </c>
      <c r="BG57">
        <f t="shared" ca="1" si="48"/>
        <v>2</v>
      </c>
      <c r="BH57">
        <f t="shared" ca="1" si="49"/>
        <v>12</v>
      </c>
      <c r="BI57" s="35" t="str">
        <f ca="1">IF(BH57=$BI$1,COUNTIF(BH$6:$BH57,$BI$1),"")</f>
        <v/>
      </c>
      <c r="BJ57" t="str">
        <f t="shared" ca="1" si="50"/>
        <v>3x+2y</v>
      </c>
      <c r="BK57">
        <f t="shared" ca="1" si="51"/>
        <v>2</v>
      </c>
      <c r="BL57" t="str">
        <f t="shared" si="52"/>
        <v>-</v>
      </c>
      <c r="BM57" t="str">
        <f t="shared" ca="1" si="53"/>
        <v>-3x-4y</v>
      </c>
      <c r="BN57">
        <f t="shared" ca="1" si="54"/>
        <v>6</v>
      </c>
      <c r="BO57">
        <f t="shared" ca="1" si="55"/>
        <v>2</v>
      </c>
      <c r="BP57">
        <f t="shared" ca="1" si="56"/>
        <v>6</v>
      </c>
      <c r="BQ57">
        <f t="shared" ca="1" si="57"/>
        <v>12</v>
      </c>
      <c r="BR57">
        <f t="shared" ca="1" si="58"/>
        <v>2</v>
      </c>
      <c r="BS57">
        <f t="shared" ca="1" si="59"/>
        <v>6</v>
      </c>
      <c r="BT57">
        <f t="shared" ca="1" si="60"/>
        <v>3</v>
      </c>
      <c r="BU57">
        <f t="shared" ca="1" si="61"/>
        <v>1</v>
      </c>
      <c r="BV57" t="str">
        <f t="shared" ca="1" si="62"/>
        <v>3(3x+2y)</v>
      </c>
      <c r="BW57" t="str">
        <f t="shared" ca="1" si="63"/>
        <v>(-3x-4y)</v>
      </c>
      <c r="BX57" t="str">
        <f t="shared" si="64"/>
        <v>-</v>
      </c>
      <c r="BY57">
        <f t="shared" ca="1" si="65"/>
        <v>9</v>
      </c>
      <c r="BZ57">
        <f t="shared" ca="1" si="66"/>
        <v>6</v>
      </c>
      <c r="CA57">
        <f t="shared" ca="1" si="67"/>
        <v>3</v>
      </c>
      <c r="CB57">
        <f t="shared" ca="1" si="68"/>
        <v>4</v>
      </c>
      <c r="CC57">
        <f t="shared" ca="1" si="69"/>
        <v>9</v>
      </c>
      <c r="CD57" t="str">
        <f t="shared" ca="1" si="70"/>
        <v>9x +6y</v>
      </c>
      <c r="CE57" t="str">
        <f t="shared" ca="1" si="71"/>
        <v>+3</v>
      </c>
      <c r="CF57" t="str">
        <f t="shared" ca="1" si="72"/>
        <v>+3x +4y</v>
      </c>
      <c r="CG57">
        <f t="shared" ca="1" si="73"/>
        <v>9</v>
      </c>
      <c r="CH57" t="str">
        <f t="shared" ca="1" si="74"/>
        <v>9x</v>
      </c>
      <c r="CI57">
        <f t="shared" ca="1" si="75"/>
        <v>2</v>
      </c>
      <c r="CJ57" t="str">
        <f t="shared" ca="1" si="76"/>
        <v>+3x</v>
      </c>
      <c r="CK57">
        <f t="shared" ca="1" si="77"/>
        <v>3</v>
      </c>
      <c r="CL57" t="str">
        <f t="shared" ca="1" si="78"/>
        <v>+</v>
      </c>
      <c r="CM57" t="str">
        <f t="shared" ca="1" si="79"/>
        <v>+3x</v>
      </c>
      <c r="CN57">
        <f t="shared" ca="1" si="80"/>
        <v>6</v>
      </c>
      <c r="CO57" t="str">
        <f t="shared" ca="1" si="81"/>
        <v>+6y</v>
      </c>
      <c r="CP57" t="str">
        <f t="shared" ca="1" si="82"/>
        <v>9x+3x</v>
      </c>
      <c r="CQ57" t="str">
        <f t="shared" ca="1" si="83"/>
        <v>+6y+4y</v>
      </c>
      <c r="CR57">
        <f t="shared" ca="1" si="84"/>
        <v>12</v>
      </c>
      <c r="CS57">
        <f t="shared" ca="1" si="85"/>
        <v>12</v>
      </c>
      <c r="CT57" t="str">
        <f t="shared" ca="1" si="86"/>
        <v>12x</v>
      </c>
      <c r="CU57" t="str">
        <f t="shared" ca="1" si="87"/>
        <v>+10</v>
      </c>
      <c r="CV57" t="str">
        <f t="shared" ca="1" si="88"/>
        <v>12x+10y</v>
      </c>
      <c r="CW57">
        <f t="shared" ca="1" si="89"/>
        <v>6</v>
      </c>
      <c r="CX57">
        <f t="shared" ca="1" si="90"/>
        <v>12</v>
      </c>
      <c r="CY57">
        <f t="shared" ca="1" si="91"/>
        <v>10</v>
      </c>
      <c r="CZ57">
        <f t="shared" ca="1" si="92"/>
        <v>2</v>
      </c>
      <c r="DA57">
        <f t="shared" ca="1" si="93"/>
        <v>6</v>
      </c>
      <c r="DB57">
        <f t="shared" ca="1" si="94"/>
        <v>2</v>
      </c>
      <c r="DC57">
        <f t="shared" ca="1" si="95"/>
        <v>12</v>
      </c>
      <c r="DD57">
        <f t="shared" ca="1" si="96"/>
        <v>10</v>
      </c>
      <c r="DE57" t="str">
        <f t="shared" ca="1" si="97"/>
        <v>+</v>
      </c>
    </row>
    <row r="58" spans="1:109">
      <c r="A58" s="10">
        <f t="shared" si="101"/>
        <v>53</v>
      </c>
      <c r="B58" s="9">
        <f t="shared" ca="1" si="112"/>
        <v>-2</v>
      </c>
      <c r="C58" s="9">
        <f t="shared" ca="1" si="112"/>
        <v>1</v>
      </c>
      <c r="D58" s="9">
        <f t="shared" ca="1" si="112"/>
        <v>3</v>
      </c>
      <c r="E58" s="9">
        <f t="shared" ca="1" si="112"/>
        <v>1</v>
      </c>
      <c r="F58" s="9">
        <f t="shared" ca="1" si="112"/>
        <v>3</v>
      </c>
      <c r="G58" s="9">
        <f t="shared" ca="1" si="112"/>
        <v>6</v>
      </c>
      <c r="H58" s="9">
        <f t="shared" ca="1" si="112"/>
        <v>-2</v>
      </c>
      <c r="I58" s="9" t="str">
        <f t="shared" ca="1" si="112"/>
        <v>+1</v>
      </c>
      <c r="J58" s="15">
        <f t="shared" ca="1" si="112"/>
        <v>3</v>
      </c>
      <c r="K58" s="9" t="str">
        <f t="shared" ca="1" si="112"/>
        <v/>
      </c>
      <c r="L58" s="19" t="str">
        <f t="shared" ca="1" si="112"/>
        <v>+3</v>
      </c>
      <c r="M58" s="9">
        <f t="shared" ca="1" si="112"/>
        <v>6</v>
      </c>
      <c r="N58" s="21">
        <f ca="1">IF(BA58=0,"",COUNTIF($BA$6:BA58,1))</f>
        <v>0</v>
      </c>
      <c r="O58" s="21" t="str">
        <f t="shared" ca="1" si="6"/>
        <v>-2x+y</v>
      </c>
      <c r="P58" s="21">
        <f t="shared" ca="1" si="102"/>
        <v>3</v>
      </c>
      <c r="Q58" s="21" t="s">
        <v>6</v>
      </c>
      <c r="R58" s="21" t="str">
        <f t="shared" ca="1" si="8"/>
        <v>x+3y</v>
      </c>
      <c r="S58" s="21">
        <f t="shared" ca="1" si="9"/>
        <v>6</v>
      </c>
      <c r="T58" s="21">
        <f t="shared" ca="1" si="10"/>
        <v>3</v>
      </c>
      <c r="U58" s="21">
        <f t="shared" ca="1" si="11"/>
        <v>6</v>
      </c>
      <c r="V58" s="22">
        <f t="shared" ca="1" si="12"/>
        <v>18</v>
      </c>
      <c r="W58" s="22">
        <f t="shared" ca="1" si="13"/>
        <v>2</v>
      </c>
      <c r="X58" s="1">
        <f t="shared" ca="1" si="14"/>
        <v>6</v>
      </c>
      <c r="Y58">
        <f t="shared" ca="1" si="15"/>
        <v>2</v>
      </c>
      <c r="Z58">
        <f t="shared" ca="1" si="16"/>
        <v>1</v>
      </c>
      <c r="AA58" t="str">
        <f t="shared" ca="1" si="17"/>
        <v>2(-2x+y)</v>
      </c>
      <c r="AB58" t="str">
        <f t="shared" ca="1" si="18"/>
        <v>(x+3y)</v>
      </c>
      <c r="AC58" t="str">
        <f t="shared" si="19"/>
        <v>+</v>
      </c>
      <c r="AD58" s="23">
        <f t="shared" ca="1" si="20"/>
        <v>-4</v>
      </c>
      <c r="AE58">
        <f t="shared" ca="1" si="21"/>
        <v>2</v>
      </c>
      <c r="AF58">
        <f t="shared" ca="1" si="22"/>
        <v>1</v>
      </c>
      <c r="AG58">
        <f t="shared" ca="1" si="23"/>
        <v>3</v>
      </c>
      <c r="AH58">
        <f t="shared" ca="1" si="24"/>
        <v>-4</v>
      </c>
      <c r="AI58" t="str">
        <f t="shared" ca="1" si="25"/>
        <v>-4x +2y</v>
      </c>
      <c r="AJ58" s="1" t="str">
        <f t="shared" ca="1" si="26"/>
        <v>+</v>
      </c>
      <c r="AK58" t="str">
        <f t="shared" ca="1" si="27"/>
        <v>+x +3y</v>
      </c>
      <c r="AL58" s="1">
        <f t="shared" ca="1" si="103"/>
        <v>-4</v>
      </c>
      <c r="AM58" s="25" t="str">
        <f t="shared" ca="1" si="104"/>
        <v>-4x</v>
      </c>
      <c r="AN58" s="58">
        <f ca="1">GCD(元２!P58,元２!S58)</f>
        <v>3</v>
      </c>
      <c r="AO58" s="31" t="str">
        <f t="shared" ca="1" si="105"/>
        <v>+x</v>
      </c>
      <c r="AP58" s="16">
        <f t="shared" ca="1" si="31"/>
        <v>1</v>
      </c>
      <c r="AQ58" t="str">
        <f t="shared" ca="1" si="106"/>
        <v>+</v>
      </c>
      <c r="AR58" s="33" t="str">
        <f t="shared" ca="1" si="107"/>
        <v>+x</v>
      </c>
      <c r="AS58" s="1">
        <f t="shared" ca="1" si="34"/>
        <v>2</v>
      </c>
      <c r="AT58" s="1" t="str">
        <f t="shared" ca="1" si="35"/>
        <v>+2y</v>
      </c>
      <c r="AU58" s="25" t="str">
        <f t="shared" ca="1" si="108"/>
        <v>-4x+x</v>
      </c>
      <c r="AV58" s="25" t="str">
        <f t="shared" ca="1" si="37"/>
        <v>+2y+3y</v>
      </c>
      <c r="AW58">
        <f t="shared" ca="1" si="109"/>
        <v>-3</v>
      </c>
      <c r="AX58">
        <f t="shared" ca="1" si="110"/>
        <v>-3</v>
      </c>
      <c r="AY58" s="1" t="str">
        <f t="shared" ca="1" si="40"/>
        <v>-3x</v>
      </c>
      <c r="AZ58" s="1" t="str">
        <f t="shared" ca="1" si="41"/>
        <v>+5</v>
      </c>
      <c r="BA58" s="1" t="str">
        <f t="shared" ca="1" si="42"/>
        <v>-3x+5</v>
      </c>
      <c r="BB58" s="1">
        <f t="shared" ca="1" si="43"/>
        <v>6</v>
      </c>
      <c r="BC58" s="1">
        <f t="shared" ca="1" si="44"/>
        <v>3</v>
      </c>
      <c r="BD58" s="1">
        <f t="shared" ca="1" si="45"/>
        <v>5</v>
      </c>
      <c r="BE58">
        <f t="shared" ca="1" si="46"/>
        <v>1</v>
      </c>
      <c r="BF58">
        <f t="shared" ca="1" si="47"/>
        <v>3</v>
      </c>
      <c r="BG58">
        <f t="shared" ca="1" si="48"/>
        <v>1</v>
      </c>
      <c r="BH58">
        <f t="shared" ca="1" si="49"/>
        <v>8</v>
      </c>
      <c r="BI58" s="35" t="str">
        <f ca="1">IF(BH58=$BI$1,COUNTIF(BH$6:$BH58,$BI$1),"")</f>
        <v/>
      </c>
      <c r="BJ58" t="str">
        <f t="shared" ca="1" si="50"/>
        <v>-2x+y</v>
      </c>
      <c r="BK58">
        <f t="shared" ca="1" si="51"/>
        <v>3</v>
      </c>
      <c r="BL58" t="str">
        <f t="shared" si="52"/>
        <v>+</v>
      </c>
      <c r="BM58" t="str">
        <f t="shared" ca="1" si="53"/>
        <v>x+3y</v>
      </c>
      <c r="BN58">
        <f t="shared" ca="1" si="54"/>
        <v>6</v>
      </c>
      <c r="BO58">
        <f t="shared" ca="1" si="55"/>
        <v>3</v>
      </c>
      <c r="BP58">
        <f t="shared" ca="1" si="56"/>
        <v>6</v>
      </c>
      <c r="BQ58">
        <f t="shared" ca="1" si="57"/>
        <v>18</v>
      </c>
      <c r="BR58">
        <f t="shared" ca="1" si="58"/>
        <v>2</v>
      </c>
      <c r="BS58">
        <f t="shared" ca="1" si="59"/>
        <v>6</v>
      </c>
      <c r="BT58">
        <f t="shared" ca="1" si="60"/>
        <v>2</v>
      </c>
      <c r="BU58">
        <f t="shared" ca="1" si="61"/>
        <v>1</v>
      </c>
      <c r="BV58" t="str">
        <f t="shared" ca="1" si="62"/>
        <v>2(-2x+y)</v>
      </c>
      <c r="BW58" t="str">
        <f t="shared" ca="1" si="63"/>
        <v>(x+3y)</v>
      </c>
      <c r="BX58" t="str">
        <f t="shared" si="64"/>
        <v>+</v>
      </c>
      <c r="BY58">
        <f t="shared" ca="1" si="65"/>
        <v>-4</v>
      </c>
      <c r="BZ58">
        <f t="shared" ca="1" si="66"/>
        <v>2</v>
      </c>
      <c r="CA58">
        <f t="shared" ca="1" si="67"/>
        <v>1</v>
      </c>
      <c r="CB58">
        <f t="shared" ca="1" si="68"/>
        <v>3</v>
      </c>
      <c r="CC58">
        <f t="shared" ca="1" si="69"/>
        <v>-4</v>
      </c>
      <c r="CD58" t="str">
        <f t="shared" ca="1" si="70"/>
        <v>-4x +2y</v>
      </c>
      <c r="CE58" t="str">
        <f t="shared" ca="1" si="71"/>
        <v>+</v>
      </c>
      <c r="CF58" t="str">
        <f t="shared" ca="1" si="72"/>
        <v>+x +3y</v>
      </c>
      <c r="CG58">
        <f t="shared" ca="1" si="73"/>
        <v>-4</v>
      </c>
      <c r="CH58" t="str">
        <f t="shared" ca="1" si="74"/>
        <v>-4x</v>
      </c>
      <c r="CI58">
        <f t="shared" ca="1" si="75"/>
        <v>3</v>
      </c>
      <c r="CJ58" t="str">
        <f t="shared" ca="1" si="76"/>
        <v>+x</v>
      </c>
      <c r="CK58">
        <f t="shared" ca="1" si="77"/>
        <v>1</v>
      </c>
      <c r="CL58" t="str">
        <f t="shared" ca="1" si="78"/>
        <v>+</v>
      </c>
      <c r="CM58" t="str">
        <f t="shared" ca="1" si="79"/>
        <v>+x</v>
      </c>
      <c r="CN58">
        <f t="shared" ca="1" si="80"/>
        <v>2</v>
      </c>
      <c r="CO58" t="str">
        <f t="shared" ca="1" si="81"/>
        <v>+2y</v>
      </c>
      <c r="CP58" t="str">
        <f t="shared" ca="1" si="82"/>
        <v>-4x+x</v>
      </c>
      <c r="CQ58" t="str">
        <f t="shared" ca="1" si="83"/>
        <v>+2y+3y</v>
      </c>
      <c r="CR58">
        <f t="shared" ca="1" si="84"/>
        <v>-3</v>
      </c>
      <c r="CS58">
        <f t="shared" ca="1" si="85"/>
        <v>-3</v>
      </c>
      <c r="CT58" t="str">
        <f t="shared" ca="1" si="86"/>
        <v>-3x</v>
      </c>
      <c r="CU58" t="str">
        <f t="shared" ca="1" si="87"/>
        <v>+5</v>
      </c>
      <c r="CV58" t="str">
        <f t="shared" ca="1" si="88"/>
        <v>-3x+5y</v>
      </c>
      <c r="CW58">
        <f t="shared" ca="1" si="89"/>
        <v>6</v>
      </c>
      <c r="CX58">
        <f t="shared" ca="1" si="90"/>
        <v>3</v>
      </c>
      <c r="CY58">
        <f t="shared" ca="1" si="91"/>
        <v>5</v>
      </c>
      <c r="CZ58">
        <f t="shared" ca="1" si="92"/>
        <v>1</v>
      </c>
      <c r="DA58">
        <f t="shared" ca="1" si="93"/>
        <v>3</v>
      </c>
      <c r="DB58">
        <f t="shared" ca="1" si="94"/>
        <v>1</v>
      </c>
      <c r="DC58">
        <f t="shared" ca="1" si="95"/>
        <v>8</v>
      </c>
      <c r="DD58">
        <f t="shared" ca="1" si="96"/>
        <v>5</v>
      </c>
      <c r="DE58" t="str">
        <f t="shared" ca="1" si="97"/>
        <v>+</v>
      </c>
    </row>
    <row r="59" spans="1:109">
      <c r="A59" s="10">
        <f t="shared" si="101"/>
        <v>54</v>
      </c>
      <c r="B59" s="9">
        <f t="shared" ca="1" si="112"/>
        <v>2</v>
      </c>
      <c r="C59" s="9">
        <f t="shared" ca="1" si="112"/>
        <v>2</v>
      </c>
      <c r="D59" s="9">
        <f t="shared" ca="1" si="112"/>
        <v>5</v>
      </c>
      <c r="E59" s="9">
        <f t="shared" ca="1" si="112"/>
        <v>-1</v>
      </c>
      <c r="F59" s="9">
        <f t="shared" ca="1" si="112"/>
        <v>3</v>
      </c>
      <c r="G59" s="9">
        <f t="shared" ca="1" si="112"/>
        <v>2</v>
      </c>
      <c r="H59" s="9">
        <f t="shared" ca="1" si="112"/>
        <v>2</v>
      </c>
      <c r="I59" s="9" t="str">
        <f t="shared" ca="1" si="112"/>
        <v>+2</v>
      </c>
      <c r="J59" s="15">
        <f t="shared" ca="1" si="112"/>
        <v>5</v>
      </c>
      <c r="K59" s="9" t="str">
        <f t="shared" ca="1" si="112"/>
        <v>-</v>
      </c>
      <c r="L59" s="19" t="str">
        <f t="shared" ca="1" si="112"/>
        <v>+3</v>
      </c>
      <c r="M59" s="9">
        <f t="shared" ca="1" si="112"/>
        <v>2</v>
      </c>
      <c r="N59" s="21">
        <f ca="1">IF(BA59=0,"",COUNTIF($BA$6:BA59,1))</f>
        <v>0</v>
      </c>
      <c r="O59" s="21" t="str">
        <f t="shared" ca="1" si="6"/>
        <v>2x+2y</v>
      </c>
      <c r="P59" s="21">
        <f t="shared" ca="1" si="102"/>
        <v>5</v>
      </c>
      <c r="Q59" s="21" t="s">
        <v>33</v>
      </c>
      <c r="R59" s="21" t="str">
        <f t="shared" ca="1" si="8"/>
        <v>-x+3y</v>
      </c>
      <c r="S59" s="21">
        <f t="shared" ca="1" si="9"/>
        <v>2</v>
      </c>
      <c r="T59" s="21">
        <f t="shared" ca="1" si="10"/>
        <v>5</v>
      </c>
      <c r="U59" s="21">
        <f t="shared" ca="1" si="11"/>
        <v>2</v>
      </c>
      <c r="V59" s="22">
        <f t="shared" ca="1" si="12"/>
        <v>10</v>
      </c>
      <c r="W59" s="22">
        <f t="shared" ca="1" si="13"/>
        <v>0</v>
      </c>
      <c r="X59" s="1">
        <f t="shared" ca="1" si="14"/>
        <v>10</v>
      </c>
      <c r="Y59">
        <f t="shared" ca="1" si="15"/>
        <v>2</v>
      </c>
      <c r="Z59">
        <f t="shared" ca="1" si="16"/>
        <v>5</v>
      </c>
      <c r="AA59" t="str">
        <f t="shared" ca="1" si="17"/>
        <v>2(2x+2y)</v>
      </c>
      <c r="AB59" t="str">
        <f t="shared" ca="1" si="18"/>
        <v>5(-x+3y)</v>
      </c>
      <c r="AC59" t="str">
        <f t="shared" si="19"/>
        <v>-</v>
      </c>
      <c r="AD59" s="23">
        <f t="shared" ca="1" si="20"/>
        <v>4</v>
      </c>
      <c r="AE59">
        <f t="shared" ca="1" si="21"/>
        <v>4</v>
      </c>
      <c r="AF59">
        <f t="shared" ca="1" si="22"/>
        <v>5</v>
      </c>
      <c r="AG59">
        <f t="shared" ca="1" si="23"/>
        <v>-15</v>
      </c>
      <c r="AH59">
        <f t="shared" ca="1" si="24"/>
        <v>4</v>
      </c>
      <c r="AI59" t="str">
        <f t="shared" ca="1" si="25"/>
        <v>4x +4y</v>
      </c>
      <c r="AJ59" s="1" t="str">
        <f t="shared" ca="1" si="26"/>
        <v>+5</v>
      </c>
      <c r="AK59" t="str">
        <f t="shared" ca="1" si="27"/>
        <v>+5x -15y</v>
      </c>
      <c r="AL59" s="1">
        <f t="shared" ca="1" si="103"/>
        <v>4</v>
      </c>
      <c r="AM59" s="25" t="str">
        <f t="shared" ca="1" si="104"/>
        <v>4x</v>
      </c>
      <c r="AN59" s="58">
        <f ca="1">GCD(元２!P59,元２!S59)</f>
        <v>1</v>
      </c>
      <c r="AO59" s="31" t="str">
        <f t="shared" ca="1" si="105"/>
        <v xml:space="preserve">+5x </v>
      </c>
      <c r="AP59" s="16">
        <f t="shared" ca="1" si="31"/>
        <v>5</v>
      </c>
      <c r="AQ59" t="str">
        <f t="shared" ca="1" si="106"/>
        <v>+</v>
      </c>
      <c r="AR59" s="33" t="str">
        <f t="shared" ca="1" si="107"/>
        <v>+5x</v>
      </c>
      <c r="AS59" s="1">
        <f t="shared" ca="1" si="34"/>
        <v>4</v>
      </c>
      <c r="AT59" s="1" t="str">
        <f t="shared" ca="1" si="35"/>
        <v>+4y</v>
      </c>
      <c r="AU59" s="25" t="str">
        <f t="shared" ca="1" si="108"/>
        <v>4x+5x</v>
      </c>
      <c r="AV59" s="25" t="str">
        <f t="shared" ca="1" si="37"/>
        <v>+4y-15y</v>
      </c>
      <c r="AW59">
        <f t="shared" ca="1" si="109"/>
        <v>9</v>
      </c>
      <c r="AX59">
        <f t="shared" ca="1" si="110"/>
        <v>9</v>
      </c>
      <c r="AY59" s="1" t="str">
        <f t="shared" ca="1" si="40"/>
        <v>9x</v>
      </c>
      <c r="AZ59" s="1">
        <f t="shared" ca="1" si="41"/>
        <v>-11</v>
      </c>
      <c r="BA59" s="1" t="str">
        <f t="shared" ca="1" si="42"/>
        <v>9x-11</v>
      </c>
      <c r="BB59" s="1">
        <f t="shared" ca="1" si="43"/>
        <v>10</v>
      </c>
      <c r="BC59" s="1">
        <f t="shared" ca="1" si="44"/>
        <v>9</v>
      </c>
      <c r="BD59" s="1">
        <f t="shared" ca="1" si="45"/>
        <v>11</v>
      </c>
      <c r="BE59">
        <f t="shared" ca="1" si="46"/>
        <v>1</v>
      </c>
      <c r="BF59">
        <f t="shared" ca="1" si="47"/>
        <v>1</v>
      </c>
      <c r="BG59">
        <f t="shared" ca="1" si="48"/>
        <v>1</v>
      </c>
      <c r="BH59">
        <f t="shared" ca="1" si="49"/>
        <v>4</v>
      </c>
      <c r="BI59" s="35">
        <f ca="1">IF(BH59=$BI$1,COUNTIF(BH$6:$BH59,$BI$1),"")</f>
        <v>6</v>
      </c>
      <c r="BJ59" t="str">
        <f t="shared" ca="1" si="50"/>
        <v>2x+2y</v>
      </c>
      <c r="BK59">
        <f t="shared" ca="1" si="51"/>
        <v>5</v>
      </c>
      <c r="BL59" t="str">
        <f t="shared" si="52"/>
        <v>-</v>
      </c>
      <c r="BM59" t="str">
        <f t="shared" ca="1" si="53"/>
        <v>-x+3y</v>
      </c>
      <c r="BN59">
        <f t="shared" ca="1" si="54"/>
        <v>2</v>
      </c>
      <c r="BO59">
        <f t="shared" ca="1" si="55"/>
        <v>5</v>
      </c>
      <c r="BP59">
        <f t="shared" ca="1" si="56"/>
        <v>2</v>
      </c>
      <c r="BQ59">
        <f t="shared" ca="1" si="57"/>
        <v>10</v>
      </c>
      <c r="BR59">
        <f t="shared" ca="1" si="58"/>
        <v>0</v>
      </c>
      <c r="BS59">
        <f t="shared" ca="1" si="59"/>
        <v>10</v>
      </c>
      <c r="BT59">
        <f t="shared" ca="1" si="60"/>
        <v>2</v>
      </c>
      <c r="BU59">
        <f t="shared" ca="1" si="61"/>
        <v>5</v>
      </c>
      <c r="BV59" t="str">
        <f t="shared" ca="1" si="62"/>
        <v>2(2x+2y)</v>
      </c>
      <c r="BW59" t="str">
        <f t="shared" ca="1" si="63"/>
        <v>5(-x+3y)</v>
      </c>
      <c r="BX59" t="str">
        <f t="shared" si="64"/>
        <v>-</v>
      </c>
      <c r="BY59">
        <f t="shared" ca="1" si="65"/>
        <v>4</v>
      </c>
      <c r="BZ59">
        <f t="shared" ca="1" si="66"/>
        <v>4</v>
      </c>
      <c r="CA59">
        <f t="shared" ca="1" si="67"/>
        <v>5</v>
      </c>
      <c r="CB59">
        <f t="shared" ca="1" si="68"/>
        <v>-15</v>
      </c>
      <c r="CC59">
        <f t="shared" ca="1" si="69"/>
        <v>4</v>
      </c>
      <c r="CD59" t="str">
        <f t="shared" ca="1" si="70"/>
        <v>4x +4y</v>
      </c>
      <c r="CE59" t="str">
        <f t="shared" ca="1" si="71"/>
        <v>+5</v>
      </c>
      <c r="CF59" t="str">
        <f t="shared" ca="1" si="72"/>
        <v>+5x -15y</v>
      </c>
      <c r="CG59">
        <f t="shared" ca="1" si="73"/>
        <v>4</v>
      </c>
      <c r="CH59" t="str">
        <f t="shared" ca="1" si="74"/>
        <v>4x</v>
      </c>
      <c r="CI59">
        <f t="shared" ca="1" si="75"/>
        <v>1</v>
      </c>
      <c r="CJ59" t="str">
        <f t="shared" ca="1" si="76"/>
        <v xml:space="preserve">+5x </v>
      </c>
      <c r="CK59">
        <f t="shared" ca="1" si="77"/>
        <v>5</v>
      </c>
      <c r="CL59" t="str">
        <f t="shared" ca="1" si="78"/>
        <v>+</v>
      </c>
      <c r="CM59" t="str">
        <f t="shared" ca="1" si="79"/>
        <v>+5x</v>
      </c>
      <c r="CN59">
        <f t="shared" ca="1" si="80"/>
        <v>4</v>
      </c>
      <c r="CO59" t="str">
        <f t="shared" ca="1" si="81"/>
        <v>+4y</v>
      </c>
      <c r="CP59" t="str">
        <f t="shared" ca="1" si="82"/>
        <v>4x+5x</v>
      </c>
      <c r="CQ59" t="str">
        <f t="shared" ca="1" si="83"/>
        <v>+4y-15y</v>
      </c>
      <c r="CR59">
        <f t="shared" ca="1" si="84"/>
        <v>9</v>
      </c>
      <c r="CS59">
        <f t="shared" ca="1" si="85"/>
        <v>9</v>
      </c>
      <c r="CT59" t="str">
        <f t="shared" ca="1" si="86"/>
        <v>9x</v>
      </c>
      <c r="CU59">
        <f t="shared" ca="1" si="87"/>
        <v>-11</v>
      </c>
      <c r="CV59" t="str">
        <f t="shared" ca="1" si="88"/>
        <v>9x-11y</v>
      </c>
      <c r="CW59">
        <f t="shared" ca="1" si="89"/>
        <v>10</v>
      </c>
      <c r="CX59">
        <f t="shared" ca="1" si="90"/>
        <v>9</v>
      </c>
      <c r="CY59">
        <f t="shared" ca="1" si="91"/>
        <v>11</v>
      </c>
      <c r="CZ59">
        <f t="shared" ca="1" si="92"/>
        <v>1</v>
      </c>
      <c r="DA59">
        <f t="shared" ca="1" si="93"/>
        <v>1</v>
      </c>
      <c r="DB59">
        <f t="shared" ca="1" si="94"/>
        <v>1</v>
      </c>
      <c r="DC59">
        <f t="shared" ca="1" si="95"/>
        <v>4</v>
      </c>
      <c r="DD59">
        <f t="shared" ca="1" si="96"/>
        <v>-11</v>
      </c>
      <c r="DE59" t="str">
        <f t="shared" ca="1" si="97"/>
        <v>-</v>
      </c>
    </row>
    <row r="60" spans="1:109">
      <c r="A60" s="10">
        <f t="shared" si="101"/>
        <v>55</v>
      </c>
      <c r="B60" s="9">
        <f t="shared" ca="1" si="112"/>
        <v>1</v>
      </c>
      <c r="C60" s="9">
        <f t="shared" ca="1" si="112"/>
        <v>-4</v>
      </c>
      <c r="D60" s="9">
        <f t="shared" ca="1" si="112"/>
        <v>3</v>
      </c>
      <c r="E60" s="9">
        <f t="shared" ca="1" si="112"/>
        <v>-2</v>
      </c>
      <c r="F60" s="9">
        <f t="shared" ca="1" si="112"/>
        <v>-1</v>
      </c>
      <c r="G60" s="9">
        <f t="shared" ca="1" si="112"/>
        <v>6</v>
      </c>
      <c r="H60" s="9" t="str">
        <f t="shared" ca="1" si="112"/>
        <v/>
      </c>
      <c r="I60" s="9">
        <f t="shared" ca="1" si="112"/>
        <v>-4</v>
      </c>
      <c r="J60" s="15">
        <f t="shared" ca="1" si="112"/>
        <v>3</v>
      </c>
      <c r="K60" s="9">
        <f t="shared" ca="1" si="112"/>
        <v>-2</v>
      </c>
      <c r="L60" s="19">
        <f t="shared" ca="1" si="112"/>
        <v>-1</v>
      </c>
      <c r="M60" s="9">
        <f t="shared" ca="1" si="112"/>
        <v>6</v>
      </c>
      <c r="N60" s="21">
        <f ca="1">IF(BA60=0,"",COUNTIF($BA$6:BA60,1))</f>
        <v>0</v>
      </c>
      <c r="O60" s="21" t="str">
        <f t="shared" ca="1" si="6"/>
        <v>x-4y</v>
      </c>
      <c r="P60" s="21">
        <f t="shared" ca="1" si="102"/>
        <v>3</v>
      </c>
      <c r="Q60" s="21" t="s">
        <v>6</v>
      </c>
      <c r="R60" s="21" t="str">
        <f t="shared" ca="1" si="8"/>
        <v>-2x-y</v>
      </c>
      <c r="S60" s="21">
        <f t="shared" ca="1" si="9"/>
        <v>6</v>
      </c>
      <c r="T60" s="21">
        <f t="shared" ca="1" si="10"/>
        <v>3</v>
      </c>
      <c r="U60" s="21">
        <f t="shared" ca="1" si="11"/>
        <v>6</v>
      </c>
      <c r="V60" s="22">
        <f t="shared" ca="1" si="12"/>
        <v>18</v>
      </c>
      <c r="W60" s="22">
        <f t="shared" ca="1" si="13"/>
        <v>2</v>
      </c>
      <c r="X60" s="1">
        <f t="shared" ca="1" si="14"/>
        <v>6</v>
      </c>
      <c r="Y60">
        <f t="shared" ca="1" si="15"/>
        <v>2</v>
      </c>
      <c r="Z60">
        <f t="shared" ca="1" si="16"/>
        <v>1</v>
      </c>
      <c r="AA60" t="str">
        <f t="shared" ca="1" si="17"/>
        <v>2(x-4y)</v>
      </c>
      <c r="AB60" t="str">
        <f t="shared" ca="1" si="18"/>
        <v>(-2x-y)</v>
      </c>
      <c r="AC60" t="str">
        <f t="shared" si="19"/>
        <v>+</v>
      </c>
      <c r="AD60" s="23">
        <f t="shared" ca="1" si="20"/>
        <v>2</v>
      </c>
      <c r="AE60">
        <f t="shared" ca="1" si="21"/>
        <v>-8</v>
      </c>
      <c r="AF60">
        <f t="shared" ca="1" si="22"/>
        <v>-2</v>
      </c>
      <c r="AG60">
        <f t="shared" ca="1" si="23"/>
        <v>-1</v>
      </c>
      <c r="AH60">
        <f t="shared" ca="1" si="24"/>
        <v>2</v>
      </c>
      <c r="AI60" t="str">
        <f t="shared" ca="1" si="25"/>
        <v>2x -8y</v>
      </c>
      <c r="AJ60" s="1">
        <f t="shared" ca="1" si="26"/>
        <v>-2</v>
      </c>
      <c r="AK60" t="str">
        <f t="shared" ca="1" si="27"/>
        <v>-2x -1y</v>
      </c>
      <c r="AL60" s="1">
        <f t="shared" ca="1" si="103"/>
        <v>2</v>
      </c>
      <c r="AM60" s="25" t="str">
        <f t="shared" ca="1" si="104"/>
        <v>2x</v>
      </c>
      <c r="AN60" s="58">
        <f ca="1">GCD(元２!P60,元２!S60)</f>
        <v>3</v>
      </c>
      <c r="AO60" s="31" t="str">
        <f t="shared" ca="1" si="105"/>
        <v xml:space="preserve">-2x </v>
      </c>
      <c r="AP60" s="16">
        <f t="shared" ca="1" si="31"/>
        <v>-2</v>
      </c>
      <c r="AQ60" t="str">
        <f t="shared" ca="1" si="106"/>
        <v/>
      </c>
      <c r="AR60" s="33" t="str">
        <f t="shared" ca="1" si="107"/>
        <v>-2x</v>
      </c>
      <c r="AS60" s="1">
        <f t="shared" ca="1" si="34"/>
        <v>-8</v>
      </c>
      <c r="AT60" s="1" t="str">
        <f t="shared" ca="1" si="35"/>
        <v>-8y</v>
      </c>
      <c r="AU60" s="25" t="str">
        <f t="shared" ca="1" si="108"/>
        <v>2x-2x</v>
      </c>
      <c r="AV60" s="25" t="str">
        <f t="shared" ca="1" si="37"/>
        <v>-8y-1y</v>
      </c>
      <c r="AW60">
        <f t="shared" ca="1" si="109"/>
        <v>0</v>
      </c>
      <c r="AX60">
        <f t="shared" ca="1" si="110"/>
        <v>0</v>
      </c>
      <c r="AY60" s="1" t="str">
        <f t="shared" ca="1" si="40"/>
        <v/>
      </c>
      <c r="AZ60" s="1">
        <f t="shared" ca="1" si="41"/>
        <v>-9</v>
      </c>
      <c r="BA60" s="1" t="str">
        <f t="shared" ca="1" si="42"/>
        <v>-9</v>
      </c>
      <c r="BB60" s="1">
        <f t="shared" ca="1" si="43"/>
        <v>6</v>
      </c>
      <c r="BC60" s="1">
        <f t="shared" ca="1" si="44"/>
        <v>0</v>
      </c>
      <c r="BD60" s="1">
        <f t="shared" ca="1" si="45"/>
        <v>9</v>
      </c>
      <c r="BE60">
        <f t="shared" ca="1" si="46"/>
        <v>3</v>
      </c>
      <c r="BF60">
        <f t="shared" ca="1" si="47"/>
        <v>6</v>
      </c>
      <c r="BG60">
        <f t="shared" ca="1" si="48"/>
        <v>3</v>
      </c>
      <c r="BH60">
        <f t="shared" ca="1" si="49"/>
        <v>15</v>
      </c>
      <c r="BI60" s="35" t="str">
        <f ca="1">IF(BH60=$BI$1,COUNTIF(BH$6:$BH60,$BI$1),"")</f>
        <v/>
      </c>
      <c r="BJ60" t="str">
        <f t="shared" ca="1" si="50"/>
        <v>x-4y</v>
      </c>
      <c r="BK60">
        <f t="shared" ca="1" si="51"/>
        <v>3</v>
      </c>
      <c r="BL60" t="str">
        <f t="shared" si="52"/>
        <v>+</v>
      </c>
      <c r="BM60" t="str">
        <f t="shared" ca="1" si="53"/>
        <v>-2x-y</v>
      </c>
      <c r="BN60">
        <f t="shared" ca="1" si="54"/>
        <v>6</v>
      </c>
      <c r="BO60">
        <f t="shared" ca="1" si="55"/>
        <v>3</v>
      </c>
      <c r="BP60">
        <f t="shared" ca="1" si="56"/>
        <v>6</v>
      </c>
      <c r="BQ60">
        <f t="shared" ca="1" si="57"/>
        <v>18</v>
      </c>
      <c r="BR60">
        <f t="shared" ca="1" si="58"/>
        <v>2</v>
      </c>
      <c r="BS60">
        <f t="shared" ca="1" si="59"/>
        <v>6</v>
      </c>
      <c r="BT60">
        <f t="shared" ca="1" si="60"/>
        <v>2</v>
      </c>
      <c r="BU60">
        <f t="shared" ca="1" si="61"/>
        <v>1</v>
      </c>
      <c r="BV60" t="str">
        <f t="shared" ca="1" si="62"/>
        <v>2(x-4y)</v>
      </c>
      <c r="BW60" t="str">
        <f t="shared" ca="1" si="63"/>
        <v>(-2x-y)</v>
      </c>
      <c r="BX60" t="str">
        <f t="shared" si="64"/>
        <v>+</v>
      </c>
      <c r="BY60">
        <f t="shared" ca="1" si="65"/>
        <v>2</v>
      </c>
      <c r="BZ60">
        <f t="shared" ca="1" si="66"/>
        <v>-8</v>
      </c>
      <c r="CA60">
        <f t="shared" ca="1" si="67"/>
        <v>-2</v>
      </c>
      <c r="CB60">
        <f t="shared" ca="1" si="68"/>
        <v>-1</v>
      </c>
      <c r="CC60">
        <f t="shared" ca="1" si="69"/>
        <v>2</v>
      </c>
      <c r="CD60" t="str">
        <f t="shared" ca="1" si="70"/>
        <v>2x -8y</v>
      </c>
      <c r="CE60">
        <f t="shared" ca="1" si="71"/>
        <v>-2</v>
      </c>
      <c r="CF60" t="str">
        <f t="shared" ca="1" si="72"/>
        <v>-2x -1y</v>
      </c>
      <c r="CG60">
        <f t="shared" ca="1" si="73"/>
        <v>2</v>
      </c>
      <c r="CH60" t="str">
        <f t="shared" ca="1" si="74"/>
        <v>2x</v>
      </c>
      <c r="CI60">
        <f t="shared" ca="1" si="75"/>
        <v>3</v>
      </c>
      <c r="CJ60" t="str">
        <f t="shared" ca="1" si="76"/>
        <v xml:space="preserve">-2x </v>
      </c>
      <c r="CK60">
        <f t="shared" ca="1" si="77"/>
        <v>-2</v>
      </c>
      <c r="CL60" t="str">
        <f t="shared" ca="1" si="78"/>
        <v/>
      </c>
      <c r="CM60" t="str">
        <f t="shared" ca="1" si="79"/>
        <v>-2x</v>
      </c>
      <c r="CN60">
        <f t="shared" ca="1" si="80"/>
        <v>-8</v>
      </c>
      <c r="CO60" t="str">
        <f t="shared" ca="1" si="81"/>
        <v>-8y</v>
      </c>
      <c r="CP60" t="str">
        <f t="shared" ca="1" si="82"/>
        <v>2x-2x</v>
      </c>
      <c r="CQ60" t="str">
        <f t="shared" ca="1" si="83"/>
        <v>-8y-1y</v>
      </c>
      <c r="CR60">
        <f t="shared" ca="1" si="84"/>
        <v>0</v>
      </c>
      <c r="CS60">
        <f t="shared" ca="1" si="85"/>
        <v>0</v>
      </c>
      <c r="CT60" t="str">
        <f t="shared" ca="1" si="86"/>
        <v/>
      </c>
      <c r="CU60">
        <f t="shared" ca="1" si="87"/>
        <v>-9</v>
      </c>
      <c r="CV60" t="str">
        <f t="shared" ca="1" si="88"/>
        <v>-9y</v>
      </c>
      <c r="CW60">
        <f t="shared" ca="1" si="89"/>
        <v>6</v>
      </c>
      <c r="CX60">
        <f t="shared" ca="1" si="90"/>
        <v>0</v>
      </c>
      <c r="CY60">
        <f t="shared" ca="1" si="91"/>
        <v>9</v>
      </c>
      <c r="CZ60">
        <f t="shared" ca="1" si="92"/>
        <v>3</v>
      </c>
      <c r="DA60">
        <f t="shared" ca="1" si="93"/>
        <v>6</v>
      </c>
      <c r="DB60">
        <f t="shared" ca="1" si="94"/>
        <v>3</v>
      </c>
      <c r="DC60">
        <f t="shared" ca="1" si="95"/>
        <v>15</v>
      </c>
      <c r="DD60">
        <f t="shared" ca="1" si="96"/>
        <v>-9</v>
      </c>
      <c r="DE60" t="str">
        <f t="shared" ca="1" si="97"/>
        <v>-</v>
      </c>
    </row>
    <row r="61" spans="1:109">
      <c r="A61" s="10">
        <f t="shared" si="101"/>
        <v>56</v>
      </c>
      <c r="B61" s="9">
        <f t="shared" ca="1" si="112"/>
        <v>1</v>
      </c>
      <c r="C61" s="9">
        <f t="shared" ca="1" si="112"/>
        <v>2</v>
      </c>
      <c r="D61" s="9">
        <f t="shared" ca="1" si="112"/>
        <v>4</v>
      </c>
      <c r="E61" s="9">
        <f t="shared" ca="1" si="112"/>
        <v>2</v>
      </c>
      <c r="F61" s="9">
        <f t="shared" ca="1" si="112"/>
        <v>-1</v>
      </c>
      <c r="G61" s="9">
        <f t="shared" ca="1" si="112"/>
        <v>2</v>
      </c>
      <c r="H61" s="9" t="str">
        <f t="shared" ca="1" si="112"/>
        <v/>
      </c>
      <c r="I61" s="9" t="str">
        <f t="shared" ca="1" si="112"/>
        <v>+2</v>
      </c>
      <c r="J61" s="15">
        <f t="shared" ca="1" si="112"/>
        <v>4</v>
      </c>
      <c r="K61" s="9">
        <f t="shared" ca="1" si="112"/>
        <v>2</v>
      </c>
      <c r="L61" s="19">
        <f t="shared" ca="1" si="112"/>
        <v>-1</v>
      </c>
      <c r="M61" s="9">
        <f t="shared" ca="1" si="112"/>
        <v>2</v>
      </c>
      <c r="N61" s="21">
        <f ca="1">IF(BA61=0,"",COUNTIF($BA$6:BA61,1))</f>
        <v>0</v>
      </c>
      <c r="O61" s="21" t="str">
        <f t="shared" ca="1" si="6"/>
        <v>x+2y</v>
      </c>
      <c r="P61" s="21">
        <f t="shared" ca="1" si="102"/>
        <v>4</v>
      </c>
      <c r="Q61" s="21" t="s">
        <v>33</v>
      </c>
      <c r="R61" s="21" t="str">
        <f t="shared" ca="1" si="8"/>
        <v>2x-y</v>
      </c>
      <c r="S61" s="21">
        <f t="shared" ca="1" si="9"/>
        <v>2</v>
      </c>
      <c r="T61" s="21">
        <f t="shared" ca="1" si="10"/>
        <v>4</v>
      </c>
      <c r="U61" s="21">
        <f t="shared" ca="1" si="11"/>
        <v>2</v>
      </c>
      <c r="V61" s="22">
        <f t="shared" ca="1" si="12"/>
        <v>8</v>
      </c>
      <c r="W61" s="22">
        <f t="shared" ca="1" si="13"/>
        <v>2</v>
      </c>
      <c r="X61" s="1">
        <f t="shared" ca="1" si="14"/>
        <v>4</v>
      </c>
      <c r="Y61">
        <f t="shared" ca="1" si="15"/>
        <v>1</v>
      </c>
      <c r="Z61">
        <f t="shared" ca="1" si="16"/>
        <v>2</v>
      </c>
      <c r="AA61" t="str">
        <f t="shared" ca="1" si="17"/>
        <v>(x+2y)</v>
      </c>
      <c r="AB61" t="str">
        <f t="shared" ca="1" si="18"/>
        <v>2(2x-y)</v>
      </c>
      <c r="AC61" t="str">
        <f t="shared" si="19"/>
        <v>-</v>
      </c>
      <c r="AD61" s="23">
        <f t="shared" ca="1" si="20"/>
        <v>1</v>
      </c>
      <c r="AE61">
        <f t="shared" ca="1" si="21"/>
        <v>2</v>
      </c>
      <c r="AF61">
        <f t="shared" ca="1" si="22"/>
        <v>-4</v>
      </c>
      <c r="AG61">
        <f t="shared" ca="1" si="23"/>
        <v>2</v>
      </c>
      <c r="AH61" t="str">
        <f t="shared" ca="1" si="24"/>
        <v/>
      </c>
      <c r="AI61" t="str">
        <f t="shared" ca="1" si="25"/>
        <v>x +2y</v>
      </c>
      <c r="AJ61" s="1">
        <f t="shared" ca="1" si="26"/>
        <v>-4</v>
      </c>
      <c r="AK61" t="str">
        <f t="shared" ca="1" si="27"/>
        <v>-4x +2y</v>
      </c>
      <c r="AL61" s="1" t="str">
        <f t="shared" ca="1" si="103"/>
        <v/>
      </c>
      <c r="AM61" s="25" t="str">
        <f t="shared" ca="1" si="104"/>
        <v>x</v>
      </c>
      <c r="AN61" s="58">
        <f ca="1">GCD(元２!P61,元２!S61)</f>
        <v>2</v>
      </c>
      <c r="AO61" s="31" t="str">
        <f t="shared" ca="1" si="105"/>
        <v>-4x</v>
      </c>
      <c r="AP61" s="16">
        <f t="shared" ca="1" si="31"/>
        <v>-4</v>
      </c>
      <c r="AQ61" t="str">
        <f t="shared" ca="1" si="106"/>
        <v/>
      </c>
      <c r="AR61" s="33" t="str">
        <f t="shared" ca="1" si="107"/>
        <v>-4x</v>
      </c>
      <c r="AS61" s="1">
        <f t="shared" ca="1" si="34"/>
        <v>2</v>
      </c>
      <c r="AT61" s="1" t="str">
        <f t="shared" ca="1" si="35"/>
        <v>+2y</v>
      </c>
      <c r="AU61" s="25" t="str">
        <f t="shared" ca="1" si="108"/>
        <v>x-4x</v>
      </c>
      <c r="AV61" s="25" t="str">
        <f t="shared" ca="1" si="37"/>
        <v>+2y+2y</v>
      </c>
      <c r="AW61">
        <f t="shared" ca="1" si="109"/>
        <v>-3</v>
      </c>
      <c r="AX61">
        <f t="shared" ca="1" si="110"/>
        <v>-3</v>
      </c>
      <c r="AY61" s="1" t="str">
        <f t="shared" ca="1" si="40"/>
        <v>-3x</v>
      </c>
      <c r="AZ61" s="1" t="str">
        <f t="shared" ca="1" si="41"/>
        <v>+4</v>
      </c>
      <c r="BA61" s="1" t="str">
        <f t="shared" ca="1" si="42"/>
        <v>-3x+4</v>
      </c>
      <c r="BB61" s="1">
        <f t="shared" ca="1" si="43"/>
        <v>4</v>
      </c>
      <c r="BC61" s="1">
        <f t="shared" ca="1" si="44"/>
        <v>3</v>
      </c>
      <c r="BD61" s="1">
        <f t="shared" ca="1" si="45"/>
        <v>4</v>
      </c>
      <c r="BE61">
        <f t="shared" ca="1" si="46"/>
        <v>1</v>
      </c>
      <c r="BF61">
        <f t="shared" ca="1" si="47"/>
        <v>1</v>
      </c>
      <c r="BG61">
        <f t="shared" ca="1" si="48"/>
        <v>4</v>
      </c>
      <c r="BH61">
        <f t="shared" ca="1" si="49"/>
        <v>8</v>
      </c>
      <c r="BI61" s="35" t="str">
        <f ca="1">IF(BH61=$BI$1,COUNTIF(BH$6:$BH61,$BI$1),"")</f>
        <v/>
      </c>
      <c r="BJ61" t="str">
        <f t="shared" ca="1" si="50"/>
        <v>x+2y</v>
      </c>
      <c r="BK61">
        <f t="shared" ca="1" si="51"/>
        <v>4</v>
      </c>
      <c r="BL61" t="str">
        <f t="shared" si="52"/>
        <v>-</v>
      </c>
      <c r="BM61" t="str">
        <f t="shared" ca="1" si="53"/>
        <v>2x-y</v>
      </c>
      <c r="BN61">
        <f t="shared" ca="1" si="54"/>
        <v>2</v>
      </c>
      <c r="BO61">
        <f t="shared" ca="1" si="55"/>
        <v>4</v>
      </c>
      <c r="BP61">
        <f t="shared" ca="1" si="56"/>
        <v>2</v>
      </c>
      <c r="BQ61">
        <f t="shared" ca="1" si="57"/>
        <v>8</v>
      </c>
      <c r="BR61">
        <f t="shared" ca="1" si="58"/>
        <v>2</v>
      </c>
      <c r="BS61">
        <f t="shared" ca="1" si="59"/>
        <v>4</v>
      </c>
      <c r="BT61">
        <f t="shared" ca="1" si="60"/>
        <v>1</v>
      </c>
      <c r="BU61">
        <f t="shared" ca="1" si="61"/>
        <v>2</v>
      </c>
      <c r="BV61" t="str">
        <f t="shared" ca="1" si="62"/>
        <v>(x+2y)</v>
      </c>
      <c r="BW61" t="str">
        <f t="shared" ca="1" si="63"/>
        <v>2(2x-y)</v>
      </c>
      <c r="BX61" t="str">
        <f t="shared" si="64"/>
        <v>-</v>
      </c>
      <c r="BY61">
        <f t="shared" ca="1" si="65"/>
        <v>1</v>
      </c>
      <c r="BZ61">
        <f t="shared" ca="1" si="66"/>
        <v>2</v>
      </c>
      <c r="CA61">
        <f t="shared" ca="1" si="67"/>
        <v>-4</v>
      </c>
      <c r="CB61">
        <f t="shared" ca="1" si="68"/>
        <v>2</v>
      </c>
      <c r="CC61" t="str">
        <f t="shared" ca="1" si="69"/>
        <v/>
      </c>
      <c r="CD61" t="str">
        <f t="shared" ca="1" si="70"/>
        <v>x +2y</v>
      </c>
      <c r="CE61">
        <f t="shared" ca="1" si="71"/>
        <v>-4</v>
      </c>
      <c r="CF61" t="str">
        <f t="shared" ca="1" si="72"/>
        <v>-4x +2y</v>
      </c>
      <c r="CG61" t="str">
        <f t="shared" ca="1" si="73"/>
        <v/>
      </c>
      <c r="CH61" t="str">
        <f t="shared" ca="1" si="74"/>
        <v>x</v>
      </c>
      <c r="CI61">
        <f t="shared" ca="1" si="75"/>
        <v>2</v>
      </c>
      <c r="CJ61" t="str">
        <f t="shared" ca="1" si="76"/>
        <v>-4x</v>
      </c>
      <c r="CK61">
        <f t="shared" ca="1" si="77"/>
        <v>-4</v>
      </c>
      <c r="CL61" t="str">
        <f t="shared" ca="1" si="78"/>
        <v/>
      </c>
      <c r="CM61" t="str">
        <f t="shared" ca="1" si="79"/>
        <v>-4x</v>
      </c>
      <c r="CN61">
        <f t="shared" ca="1" si="80"/>
        <v>2</v>
      </c>
      <c r="CO61" t="str">
        <f t="shared" ca="1" si="81"/>
        <v>+2y</v>
      </c>
      <c r="CP61" t="str">
        <f t="shared" ca="1" si="82"/>
        <v>x-4x</v>
      </c>
      <c r="CQ61" t="str">
        <f t="shared" ca="1" si="83"/>
        <v>+2y+2y</v>
      </c>
      <c r="CR61">
        <f t="shared" ca="1" si="84"/>
        <v>-3</v>
      </c>
      <c r="CS61">
        <f t="shared" ca="1" si="85"/>
        <v>-3</v>
      </c>
      <c r="CT61" t="str">
        <f t="shared" ca="1" si="86"/>
        <v>-3x</v>
      </c>
      <c r="CU61" t="str">
        <f t="shared" ca="1" si="87"/>
        <v>+4</v>
      </c>
      <c r="CV61" t="str">
        <f t="shared" ca="1" si="88"/>
        <v>-3x+4y</v>
      </c>
      <c r="CW61">
        <f t="shared" ca="1" si="89"/>
        <v>4</v>
      </c>
      <c r="CX61">
        <f t="shared" ca="1" si="90"/>
        <v>3</v>
      </c>
      <c r="CY61">
        <f t="shared" ca="1" si="91"/>
        <v>4</v>
      </c>
      <c r="CZ61">
        <f t="shared" ca="1" si="92"/>
        <v>1</v>
      </c>
      <c r="DA61">
        <f t="shared" ca="1" si="93"/>
        <v>1</v>
      </c>
      <c r="DB61">
        <f t="shared" ca="1" si="94"/>
        <v>4</v>
      </c>
      <c r="DC61">
        <f t="shared" ca="1" si="95"/>
        <v>8</v>
      </c>
      <c r="DD61">
        <f t="shared" ca="1" si="96"/>
        <v>4</v>
      </c>
      <c r="DE61" t="str">
        <f t="shared" ca="1" si="97"/>
        <v>+</v>
      </c>
    </row>
    <row r="62" spans="1:109">
      <c r="A62" s="10">
        <f t="shared" si="101"/>
        <v>57</v>
      </c>
      <c r="B62" s="9">
        <f t="shared" ca="1" si="112"/>
        <v>2</v>
      </c>
      <c r="C62" s="9">
        <f t="shared" ca="1" si="112"/>
        <v>3</v>
      </c>
      <c r="D62" s="9">
        <f t="shared" ca="1" si="112"/>
        <v>5</v>
      </c>
      <c r="E62" s="9">
        <f t="shared" ca="1" si="112"/>
        <v>-3</v>
      </c>
      <c r="F62" s="9">
        <f t="shared" ca="1" si="112"/>
        <v>4</v>
      </c>
      <c r="G62" s="9">
        <f t="shared" ca="1" si="112"/>
        <v>6</v>
      </c>
      <c r="H62" s="9">
        <f t="shared" ca="1" si="112"/>
        <v>2</v>
      </c>
      <c r="I62" s="9" t="str">
        <f t="shared" ca="1" si="112"/>
        <v>+3</v>
      </c>
      <c r="J62" s="15">
        <f t="shared" ca="1" si="112"/>
        <v>5</v>
      </c>
      <c r="K62" s="9">
        <f t="shared" ca="1" si="112"/>
        <v>-3</v>
      </c>
      <c r="L62" s="19" t="str">
        <f t="shared" ca="1" si="112"/>
        <v>+4</v>
      </c>
      <c r="M62" s="9">
        <f t="shared" ca="1" si="112"/>
        <v>6</v>
      </c>
      <c r="N62" s="21">
        <f ca="1">IF(BA62=0,"",COUNTIF($BA$6:BA62,1))</f>
        <v>0</v>
      </c>
      <c r="O62" s="21" t="str">
        <f t="shared" ca="1" si="6"/>
        <v>2x+3y</v>
      </c>
      <c r="P62" s="21">
        <f t="shared" ca="1" si="102"/>
        <v>5</v>
      </c>
      <c r="Q62" s="21" t="s">
        <v>6</v>
      </c>
      <c r="R62" s="21" t="str">
        <f t="shared" ca="1" si="8"/>
        <v>-3x+4y</v>
      </c>
      <c r="S62" s="21">
        <f t="shared" ca="1" si="9"/>
        <v>6</v>
      </c>
      <c r="T62" s="21">
        <f t="shared" ca="1" si="10"/>
        <v>5</v>
      </c>
      <c r="U62" s="21">
        <f t="shared" ca="1" si="11"/>
        <v>6</v>
      </c>
      <c r="V62" s="22">
        <f t="shared" ca="1" si="12"/>
        <v>30</v>
      </c>
      <c r="W62" s="22">
        <f t="shared" ca="1" si="13"/>
        <v>0</v>
      </c>
      <c r="X62" s="1">
        <f t="shared" ca="1" si="14"/>
        <v>30</v>
      </c>
      <c r="Y62">
        <f t="shared" ca="1" si="15"/>
        <v>6</v>
      </c>
      <c r="Z62">
        <f t="shared" ca="1" si="16"/>
        <v>5</v>
      </c>
      <c r="AA62" t="str">
        <f t="shared" ca="1" si="17"/>
        <v>6(2x+3y)</v>
      </c>
      <c r="AB62" t="str">
        <f t="shared" ca="1" si="18"/>
        <v>5(-3x+4y)</v>
      </c>
      <c r="AC62" t="str">
        <f t="shared" si="19"/>
        <v>+</v>
      </c>
      <c r="AD62" s="23">
        <f t="shared" ca="1" si="20"/>
        <v>12</v>
      </c>
      <c r="AE62">
        <f t="shared" ca="1" si="21"/>
        <v>18</v>
      </c>
      <c r="AF62">
        <f t="shared" ca="1" si="22"/>
        <v>-15</v>
      </c>
      <c r="AG62">
        <f t="shared" ca="1" si="23"/>
        <v>20</v>
      </c>
      <c r="AH62">
        <f t="shared" ca="1" si="24"/>
        <v>12</v>
      </c>
      <c r="AI62" t="str">
        <f t="shared" ca="1" si="25"/>
        <v>12x +18y</v>
      </c>
      <c r="AJ62" s="1">
        <f t="shared" ca="1" si="26"/>
        <v>-15</v>
      </c>
      <c r="AK62" t="str">
        <f t="shared" ca="1" si="27"/>
        <v>-15x +20y</v>
      </c>
      <c r="AL62" s="1">
        <f t="shared" ca="1" si="103"/>
        <v>12</v>
      </c>
      <c r="AM62" s="25" t="str">
        <f t="shared" ca="1" si="104"/>
        <v>12x</v>
      </c>
      <c r="AN62" s="58">
        <f ca="1">GCD(元２!P62,元２!S62)</f>
        <v>1</v>
      </c>
      <c r="AO62" s="31" t="str">
        <f t="shared" ca="1" si="105"/>
        <v>-15x</v>
      </c>
      <c r="AP62" s="16">
        <f t="shared" ca="1" si="31"/>
        <v>-15</v>
      </c>
      <c r="AQ62" t="str">
        <f t="shared" ca="1" si="106"/>
        <v/>
      </c>
      <c r="AR62" s="33" t="str">
        <f t="shared" ca="1" si="107"/>
        <v>-15x</v>
      </c>
      <c r="AS62" s="1">
        <f t="shared" ca="1" si="34"/>
        <v>18</v>
      </c>
      <c r="AT62" s="1" t="str">
        <f t="shared" ca="1" si="35"/>
        <v>+18y</v>
      </c>
      <c r="AU62" s="25" t="str">
        <f t="shared" ca="1" si="108"/>
        <v>12x-15x</v>
      </c>
      <c r="AV62" s="25" t="str">
        <f t="shared" ca="1" si="37"/>
        <v>+18y+20y</v>
      </c>
      <c r="AW62">
        <f t="shared" ca="1" si="109"/>
        <v>-3</v>
      </c>
      <c r="AX62">
        <f t="shared" ca="1" si="110"/>
        <v>-3</v>
      </c>
      <c r="AY62" s="1" t="str">
        <f t="shared" ca="1" si="40"/>
        <v>-3x</v>
      </c>
      <c r="AZ62" s="1" t="str">
        <f t="shared" ca="1" si="41"/>
        <v>+38</v>
      </c>
      <c r="BA62" s="1" t="str">
        <f t="shared" ca="1" si="42"/>
        <v>-3x+38</v>
      </c>
      <c r="BB62" s="1">
        <f t="shared" ca="1" si="43"/>
        <v>30</v>
      </c>
      <c r="BC62" s="1">
        <f t="shared" ca="1" si="44"/>
        <v>3</v>
      </c>
      <c r="BD62" s="1">
        <f t="shared" ca="1" si="45"/>
        <v>38</v>
      </c>
      <c r="BE62">
        <f t="shared" ca="1" si="46"/>
        <v>1</v>
      </c>
      <c r="BF62">
        <f t="shared" ca="1" si="47"/>
        <v>3</v>
      </c>
      <c r="BG62">
        <f t="shared" ca="1" si="48"/>
        <v>2</v>
      </c>
      <c r="BH62">
        <f t="shared" ca="1" si="49"/>
        <v>7</v>
      </c>
      <c r="BI62" s="35" t="str">
        <f ca="1">IF(BH62=$BI$1,COUNTIF(BH$6:$BH62,$BI$1),"")</f>
        <v/>
      </c>
      <c r="BJ62" t="str">
        <f t="shared" ca="1" si="50"/>
        <v>2x+3y</v>
      </c>
      <c r="BK62">
        <f t="shared" ca="1" si="51"/>
        <v>5</v>
      </c>
      <c r="BL62" t="str">
        <f t="shared" si="52"/>
        <v>+</v>
      </c>
      <c r="BM62" t="str">
        <f t="shared" ca="1" si="53"/>
        <v>-3x+4y</v>
      </c>
      <c r="BN62">
        <f t="shared" ca="1" si="54"/>
        <v>6</v>
      </c>
      <c r="BO62">
        <f t="shared" ca="1" si="55"/>
        <v>5</v>
      </c>
      <c r="BP62">
        <f t="shared" ca="1" si="56"/>
        <v>6</v>
      </c>
      <c r="BQ62">
        <f t="shared" ca="1" si="57"/>
        <v>30</v>
      </c>
      <c r="BR62">
        <f t="shared" ca="1" si="58"/>
        <v>0</v>
      </c>
      <c r="BS62">
        <f t="shared" ca="1" si="59"/>
        <v>30</v>
      </c>
      <c r="BT62">
        <f t="shared" ca="1" si="60"/>
        <v>6</v>
      </c>
      <c r="BU62">
        <f t="shared" ca="1" si="61"/>
        <v>5</v>
      </c>
      <c r="BV62" t="str">
        <f t="shared" ca="1" si="62"/>
        <v>6(2x+3y)</v>
      </c>
      <c r="BW62" t="str">
        <f t="shared" ca="1" si="63"/>
        <v>5(-3x+4y)</v>
      </c>
      <c r="BX62" t="str">
        <f t="shared" si="64"/>
        <v>+</v>
      </c>
      <c r="BY62">
        <f t="shared" ca="1" si="65"/>
        <v>12</v>
      </c>
      <c r="BZ62">
        <f t="shared" ca="1" si="66"/>
        <v>18</v>
      </c>
      <c r="CA62">
        <f t="shared" ca="1" si="67"/>
        <v>-15</v>
      </c>
      <c r="CB62">
        <f t="shared" ca="1" si="68"/>
        <v>20</v>
      </c>
      <c r="CC62">
        <f t="shared" ca="1" si="69"/>
        <v>12</v>
      </c>
      <c r="CD62" t="str">
        <f t="shared" ca="1" si="70"/>
        <v>12x +18y</v>
      </c>
      <c r="CE62">
        <f t="shared" ca="1" si="71"/>
        <v>-15</v>
      </c>
      <c r="CF62" t="str">
        <f t="shared" ca="1" si="72"/>
        <v>-15x +20y</v>
      </c>
      <c r="CG62">
        <f t="shared" ca="1" si="73"/>
        <v>12</v>
      </c>
      <c r="CH62" t="str">
        <f t="shared" ca="1" si="74"/>
        <v>12x</v>
      </c>
      <c r="CI62">
        <f t="shared" ca="1" si="75"/>
        <v>1</v>
      </c>
      <c r="CJ62" t="str">
        <f t="shared" ca="1" si="76"/>
        <v>-15x</v>
      </c>
      <c r="CK62">
        <f t="shared" ca="1" si="77"/>
        <v>-15</v>
      </c>
      <c r="CL62" t="str">
        <f t="shared" ca="1" si="78"/>
        <v/>
      </c>
      <c r="CM62" t="str">
        <f t="shared" ca="1" si="79"/>
        <v>-15x</v>
      </c>
      <c r="CN62">
        <f t="shared" ca="1" si="80"/>
        <v>18</v>
      </c>
      <c r="CO62" t="str">
        <f t="shared" ca="1" si="81"/>
        <v>+18y</v>
      </c>
      <c r="CP62" t="str">
        <f t="shared" ca="1" si="82"/>
        <v>12x-15x</v>
      </c>
      <c r="CQ62" t="str">
        <f t="shared" ca="1" si="83"/>
        <v>+18y+20y</v>
      </c>
      <c r="CR62">
        <f t="shared" ca="1" si="84"/>
        <v>-3</v>
      </c>
      <c r="CS62">
        <f t="shared" ca="1" si="85"/>
        <v>-3</v>
      </c>
      <c r="CT62" t="str">
        <f t="shared" ca="1" si="86"/>
        <v>-3x</v>
      </c>
      <c r="CU62" t="str">
        <f t="shared" ca="1" si="87"/>
        <v>+38</v>
      </c>
      <c r="CV62" t="str">
        <f t="shared" ca="1" si="88"/>
        <v>-3x+38y</v>
      </c>
      <c r="CW62">
        <f t="shared" ca="1" si="89"/>
        <v>30</v>
      </c>
      <c r="CX62">
        <f t="shared" ca="1" si="90"/>
        <v>3</v>
      </c>
      <c r="CY62">
        <f t="shared" ca="1" si="91"/>
        <v>38</v>
      </c>
      <c r="CZ62">
        <f t="shared" ca="1" si="92"/>
        <v>1</v>
      </c>
      <c r="DA62">
        <f t="shared" ca="1" si="93"/>
        <v>3</v>
      </c>
      <c r="DB62">
        <f t="shared" ca="1" si="94"/>
        <v>2</v>
      </c>
      <c r="DC62">
        <f t="shared" ca="1" si="95"/>
        <v>7</v>
      </c>
      <c r="DD62">
        <f t="shared" ca="1" si="96"/>
        <v>38</v>
      </c>
      <c r="DE62" t="str">
        <f t="shared" ca="1" si="97"/>
        <v>+</v>
      </c>
    </row>
    <row r="63" spans="1:109">
      <c r="A63" s="10">
        <f t="shared" si="101"/>
        <v>58</v>
      </c>
      <c r="B63" s="9">
        <f ca="1">VLOOKUP($A63,方,B$4,FALSE)</f>
        <v>-3</v>
      </c>
      <c r="C63" s="9">
        <f ca="1">VLOOKUP($A63,方,C$4,FALSE)</f>
        <v>-3</v>
      </c>
      <c r="D63" s="9">
        <f ca="1">VLOOKUP($A63,方,D$4,FALSE)</f>
        <v>2</v>
      </c>
      <c r="E63" s="9">
        <f t="shared" ref="B63:M84" ca="1" si="113">VLOOKUP($A63,方,E$4,FALSE)</f>
        <v>-1</v>
      </c>
      <c r="F63" s="9">
        <f t="shared" ca="1" si="113"/>
        <v>2</v>
      </c>
      <c r="G63" s="9">
        <f t="shared" ca="1" si="113"/>
        <v>4</v>
      </c>
      <c r="H63" s="9">
        <f t="shared" ca="1" si="113"/>
        <v>-3</v>
      </c>
      <c r="I63" s="9">
        <f t="shared" ca="1" si="113"/>
        <v>-3</v>
      </c>
      <c r="J63" s="15">
        <f t="shared" ca="1" si="113"/>
        <v>2</v>
      </c>
      <c r="K63" s="9" t="str">
        <f t="shared" ca="1" si="113"/>
        <v>-</v>
      </c>
      <c r="L63" s="19" t="str">
        <f t="shared" ca="1" si="113"/>
        <v>+2</v>
      </c>
      <c r="M63" s="9">
        <f t="shared" ca="1" si="113"/>
        <v>4</v>
      </c>
      <c r="N63" s="21">
        <f ca="1">IF(BA63=0,"",COUNTIF($BA$6:BA63,1))</f>
        <v>0</v>
      </c>
      <c r="O63" s="21" t="str">
        <f t="shared" ca="1" si="6"/>
        <v>-3x-3y</v>
      </c>
      <c r="P63" s="21">
        <f t="shared" ca="1" si="102"/>
        <v>2</v>
      </c>
      <c r="Q63" s="21" t="s">
        <v>33</v>
      </c>
      <c r="R63" s="21" t="str">
        <f t="shared" ca="1" si="8"/>
        <v>-x+2y</v>
      </c>
      <c r="S63" s="21">
        <f t="shared" ca="1" si="9"/>
        <v>4</v>
      </c>
      <c r="T63" s="21">
        <f t="shared" ca="1" si="10"/>
        <v>2</v>
      </c>
      <c r="U63" s="21">
        <f t="shared" ca="1" si="11"/>
        <v>4</v>
      </c>
      <c r="V63" s="22">
        <f t="shared" ca="1" si="12"/>
        <v>8</v>
      </c>
      <c r="W63" s="22">
        <f t="shared" ca="1" si="13"/>
        <v>2</v>
      </c>
      <c r="X63" s="1">
        <f t="shared" ca="1" si="14"/>
        <v>4</v>
      </c>
      <c r="Y63">
        <f t="shared" ca="1" si="15"/>
        <v>2</v>
      </c>
      <c r="Z63">
        <f t="shared" ca="1" si="16"/>
        <v>1</v>
      </c>
      <c r="AA63" t="str">
        <f t="shared" ca="1" si="17"/>
        <v>2(-3x-3y)</v>
      </c>
      <c r="AB63" t="str">
        <f t="shared" ca="1" si="18"/>
        <v>(-x+2y)</v>
      </c>
      <c r="AC63" t="str">
        <f t="shared" si="19"/>
        <v>-</v>
      </c>
      <c r="AD63" s="23">
        <f t="shared" ca="1" si="20"/>
        <v>-6</v>
      </c>
      <c r="AE63">
        <f t="shared" ca="1" si="21"/>
        <v>-6</v>
      </c>
      <c r="AF63">
        <f t="shared" ca="1" si="22"/>
        <v>1</v>
      </c>
      <c r="AG63">
        <f t="shared" ca="1" si="23"/>
        <v>-2</v>
      </c>
      <c r="AH63">
        <f t="shared" ca="1" si="24"/>
        <v>-6</v>
      </c>
      <c r="AI63" t="str">
        <f t="shared" ca="1" si="25"/>
        <v>-6x -6y</v>
      </c>
      <c r="AJ63" s="1" t="str">
        <f t="shared" ca="1" si="26"/>
        <v>+</v>
      </c>
      <c r="AK63" t="str">
        <f t="shared" ca="1" si="27"/>
        <v>+x -2y</v>
      </c>
      <c r="AL63" s="1">
        <f t="shared" ca="1" si="103"/>
        <v>-6</v>
      </c>
      <c r="AM63" s="25" t="str">
        <f t="shared" ca="1" si="104"/>
        <v>-6x</v>
      </c>
      <c r="AN63" s="58">
        <f ca="1">GCD(元２!P63,元２!S63)</f>
        <v>2</v>
      </c>
      <c r="AO63" s="31" t="str">
        <f t="shared" ca="1" si="105"/>
        <v xml:space="preserve">+x </v>
      </c>
      <c r="AP63" s="16">
        <f t="shared" ca="1" si="31"/>
        <v>1</v>
      </c>
      <c r="AQ63" t="str">
        <f t="shared" ca="1" si="106"/>
        <v>+</v>
      </c>
      <c r="AR63" s="33" t="str">
        <f t="shared" ca="1" si="107"/>
        <v>+x</v>
      </c>
      <c r="AS63" s="1">
        <f t="shared" ca="1" si="34"/>
        <v>-6</v>
      </c>
      <c r="AT63" s="1" t="str">
        <f t="shared" ca="1" si="35"/>
        <v>-6y</v>
      </c>
      <c r="AU63" s="25" t="str">
        <f t="shared" ca="1" si="108"/>
        <v>-6x+x</v>
      </c>
      <c r="AV63" s="25" t="str">
        <f t="shared" ca="1" si="37"/>
        <v>-6y-2y</v>
      </c>
      <c r="AW63">
        <f t="shared" ca="1" si="109"/>
        <v>-5</v>
      </c>
      <c r="AX63">
        <f t="shared" ca="1" si="110"/>
        <v>-5</v>
      </c>
      <c r="AY63" s="1" t="str">
        <f t="shared" ca="1" si="40"/>
        <v>-5x</v>
      </c>
      <c r="AZ63" s="1">
        <f t="shared" ca="1" si="41"/>
        <v>-8</v>
      </c>
      <c r="BA63" s="1" t="str">
        <f t="shared" ca="1" si="42"/>
        <v>-5x-8</v>
      </c>
      <c r="BB63" s="1">
        <f t="shared" ca="1" si="43"/>
        <v>4</v>
      </c>
      <c r="BC63" s="1">
        <f t="shared" ca="1" si="44"/>
        <v>5</v>
      </c>
      <c r="BD63" s="1">
        <f t="shared" ca="1" si="45"/>
        <v>8</v>
      </c>
      <c r="BE63">
        <f t="shared" ca="1" si="46"/>
        <v>1</v>
      </c>
      <c r="BF63">
        <f t="shared" ca="1" si="47"/>
        <v>1</v>
      </c>
      <c r="BG63">
        <f t="shared" ca="1" si="48"/>
        <v>4</v>
      </c>
      <c r="BH63">
        <f t="shared" ca="1" si="49"/>
        <v>8</v>
      </c>
      <c r="BI63" s="35" t="str">
        <f ca="1">IF(BH63=$BI$1,COUNTIF(BH$6:$BH63,$BI$1),"")</f>
        <v/>
      </c>
      <c r="BJ63" t="str">
        <f t="shared" ca="1" si="50"/>
        <v>-3x-3y</v>
      </c>
      <c r="BK63">
        <f t="shared" ca="1" si="51"/>
        <v>2</v>
      </c>
      <c r="BL63" t="str">
        <f t="shared" si="52"/>
        <v>-</v>
      </c>
      <c r="BM63" t="str">
        <f t="shared" ca="1" si="53"/>
        <v>-x+2y</v>
      </c>
      <c r="BN63">
        <f t="shared" ca="1" si="54"/>
        <v>4</v>
      </c>
      <c r="BO63">
        <f t="shared" ca="1" si="55"/>
        <v>2</v>
      </c>
      <c r="BP63">
        <f t="shared" ca="1" si="56"/>
        <v>4</v>
      </c>
      <c r="BQ63">
        <f t="shared" ca="1" si="57"/>
        <v>8</v>
      </c>
      <c r="BR63">
        <f t="shared" ca="1" si="58"/>
        <v>2</v>
      </c>
      <c r="BS63">
        <f t="shared" ca="1" si="59"/>
        <v>4</v>
      </c>
      <c r="BT63">
        <f t="shared" ca="1" si="60"/>
        <v>2</v>
      </c>
      <c r="BU63">
        <f t="shared" ca="1" si="61"/>
        <v>1</v>
      </c>
      <c r="BV63" t="str">
        <f t="shared" ca="1" si="62"/>
        <v>2(-3x-3y)</v>
      </c>
      <c r="BW63" t="str">
        <f t="shared" ca="1" si="63"/>
        <v>(-x+2y)</v>
      </c>
      <c r="BX63" t="str">
        <f t="shared" si="64"/>
        <v>-</v>
      </c>
      <c r="BY63">
        <f t="shared" ca="1" si="65"/>
        <v>-6</v>
      </c>
      <c r="BZ63">
        <f t="shared" ca="1" si="66"/>
        <v>-6</v>
      </c>
      <c r="CA63">
        <f t="shared" ca="1" si="67"/>
        <v>1</v>
      </c>
      <c r="CB63">
        <f t="shared" ca="1" si="68"/>
        <v>-2</v>
      </c>
      <c r="CC63">
        <f t="shared" ca="1" si="69"/>
        <v>-6</v>
      </c>
      <c r="CD63" t="str">
        <f t="shared" ca="1" si="70"/>
        <v>-6x -6y</v>
      </c>
      <c r="CE63" t="str">
        <f t="shared" ca="1" si="71"/>
        <v>+</v>
      </c>
      <c r="CF63" t="str">
        <f t="shared" ca="1" si="72"/>
        <v>+x -2y</v>
      </c>
      <c r="CG63">
        <f t="shared" ca="1" si="73"/>
        <v>-6</v>
      </c>
      <c r="CH63" t="str">
        <f t="shared" ca="1" si="74"/>
        <v>-6x</v>
      </c>
      <c r="CI63">
        <f t="shared" ca="1" si="75"/>
        <v>2</v>
      </c>
      <c r="CJ63" t="str">
        <f t="shared" ca="1" si="76"/>
        <v xml:space="preserve">+x </v>
      </c>
      <c r="CK63">
        <f t="shared" ca="1" si="77"/>
        <v>1</v>
      </c>
      <c r="CL63" t="str">
        <f t="shared" ca="1" si="78"/>
        <v>+</v>
      </c>
      <c r="CM63" t="str">
        <f t="shared" ca="1" si="79"/>
        <v>+x</v>
      </c>
      <c r="CN63">
        <f t="shared" ca="1" si="80"/>
        <v>-6</v>
      </c>
      <c r="CO63" t="str">
        <f t="shared" ca="1" si="81"/>
        <v>-6y</v>
      </c>
      <c r="CP63" t="str">
        <f t="shared" ca="1" si="82"/>
        <v>-6x+x</v>
      </c>
      <c r="CQ63" t="str">
        <f t="shared" ca="1" si="83"/>
        <v>-6y-2y</v>
      </c>
      <c r="CR63">
        <f t="shared" ca="1" si="84"/>
        <v>-5</v>
      </c>
      <c r="CS63">
        <f t="shared" ca="1" si="85"/>
        <v>-5</v>
      </c>
      <c r="CT63" t="str">
        <f t="shared" ca="1" si="86"/>
        <v>-5x</v>
      </c>
      <c r="CU63">
        <f t="shared" ca="1" si="87"/>
        <v>-8</v>
      </c>
      <c r="CV63" t="str">
        <f t="shared" ca="1" si="88"/>
        <v>-5x-8y</v>
      </c>
      <c r="CW63">
        <f t="shared" ca="1" si="89"/>
        <v>4</v>
      </c>
      <c r="CX63">
        <f t="shared" ca="1" si="90"/>
        <v>5</v>
      </c>
      <c r="CY63">
        <f t="shared" ca="1" si="91"/>
        <v>8</v>
      </c>
      <c r="CZ63">
        <f t="shared" ca="1" si="92"/>
        <v>1</v>
      </c>
      <c r="DA63">
        <f t="shared" ca="1" si="93"/>
        <v>1</v>
      </c>
      <c r="DB63">
        <f t="shared" ca="1" si="94"/>
        <v>4</v>
      </c>
      <c r="DC63">
        <f t="shared" ca="1" si="95"/>
        <v>8</v>
      </c>
      <c r="DD63">
        <f t="shared" ca="1" si="96"/>
        <v>-8</v>
      </c>
      <c r="DE63" t="str">
        <f t="shared" ca="1" si="97"/>
        <v>-</v>
      </c>
    </row>
    <row r="64" spans="1:109">
      <c r="A64" s="10">
        <f t="shared" si="101"/>
        <v>59</v>
      </c>
      <c r="B64" s="9">
        <f t="shared" ca="1" si="113"/>
        <v>3</v>
      </c>
      <c r="C64" s="9">
        <f t="shared" ca="1" si="113"/>
        <v>1</v>
      </c>
      <c r="D64" s="9">
        <f t="shared" ca="1" si="113"/>
        <v>5</v>
      </c>
      <c r="E64" s="9">
        <f t="shared" ca="1" si="113"/>
        <v>-3</v>
      </c>
      <c r="F64" s="9">
        <f t="shared" ca="1" si="113"/>
        <v>-2</v>
      </c>
      <c r="G64" s="9">
        <f t="shared" ca="1" si="113"/>
        <v>4</v>
      </c>
      <c r="H64" s="9">
        <f t="shared" ca="1" si="113"/>
        <v>3</v>
      </c>
      <c r="I64" s="9" t="str">
        <f t="shared" ca="1" si="113"/>
        <v>+1</v>
      </c>
      <c r="J64" s="15">
        <f t="shared" ca="1" si="113"/>
        <v>5</v>
      </c>
      <c r="K64" s="9">
        <f t="shared" ca="1" si="113"/>
        <v>-3</v>
      </c>
      <c r="L64" s="19">
        <f t="shared" ca="1" si="113"/>
        <v>-2</v>
      </c>
      <c r="M64" s="9">
        <f t="shared" ca="1" si="113"/>
        <v>4</v>
      </c>
      <c r="N64" s="21">
        <f ca="1">IF(BA64=0,"",COUNTIF($BA$6:BA64,1))</f>
        <v>0</v>
      </c>
      <c r="O64" s="21" t="str">
        <f t="shared" ca="1" si="6"/>
        <v>3x+y</v>
      </c>
      <c r="P64" s="21">
        <f t="shared" ca="1" si="102"/>
        <v>5</v>
      </c>
      <c r="Q64" s="21" t="s">
        <v>6</v>
      </c>
      <c r="R64" s="21" t="str">
        <f t="shared" ca="1" si="8"/>
        <v>-3x-2y</v>
      </c>
      <c r="S64" s="21">
        <f t="shared" ca="1" si="9"/>
        <v>4</v>
      </c>
      <c r="T64" s="21">
        <f t="shared" ca="1" si="10"/>
        <v>5</v>
      </c>
      <c r="U64" s="21">
        <f t="shared" ca="1" si="11"/>
        <v>4</v>
      </c>
      <c r="V64" s="22">
        <f t="shared" ca="1" si="12"/>
        <v>20</v>
      </c>
      <c r="W64" s="22">
        <f t="shared" ca="1" si="13"/>
        <v>0</v>
      </c>
      <c r="X64" s="1">
        <f t="shared" ca="1" si="14"/>
        <v>20</v>
      </c>
      <c r="Y64">
        <f t="shared" ca="1" si="15"/>
        <v>4</v>
      </c>
      <c r="Z64">
        <f t="shared" ca="1" si="16"/>
        <v>5</v>
      </c>
      <c r="AA64" t="str">
        <f t="shared" ca="1" si="17"/>
        <v>4(3x+y)</v>
      </c>
      <c r="AB64" t="str">
        <f t="shared" ca="1" si="18"/>
        <v>5(-3x-2y)</v>
      </c>
      <c r="AC64" t="str">
        <f t="shared" si="19"/>
        <v>+</v>
      </c>
      <c r="AD64" s="23">
        <f t="shared" ca="1" si="20"/>
        <v>12</v>
      </c>
      <c r="AE64">
        <f t="shared" ca="1" si="21"/>
        <v>4</v>
      </c>
      <c r="AF64">
        <f t="shared" ca="1" si="22"/>
        <v>-15</v>
      </c>
      <c r="AG64">
        <f t="shared" ca="1" si="23"/>
        <v>-10</v>
      </c>
      <c r="AH64">
        <f t="shared" ca="1" si="24"/>
        <v>12</v>
      </c>
      <c r="AI64" t="str">
        <f t="shared" ca="1" si="25"/>
        <v>12x +4y</v>
      </c>
      <c r="AJ64" s="1">
        <f t="shared" ca="1" si="26"/>
        <v>-15</v>
      </c>
      <c r="AK64" t="str">
        <f t="shared" ca="1" si="27"/>
        <v>-15x -10y</v>
      </c>
      <c r="AL64" s="1">
        <f t="shared" ca="1" si="103"/>
        <v>12</v>
      </c>
      <c r="AM64" s="25" t="str">
        <f t="shared" ca="1" si="104"/>
        <v>12x</v>
      </c>
      <c r="AN64" s="58">
        <f ca="1">GCD(元２!P64,元２!S64)</f>
        <v>1</v>
      </c>
      <c r="AO64" s="31" t="str">
        <f t="shared" ca="1" si="105"/>
        <v xml:space="preserve">-15x </v>
      </c>
      <c r="AP64" s="16">
        <f t="shared" ca="1" si="31"/>
        <v>-15</v>
      </c>
      <c r="AQ64" t="str">
        <f t="shared" ca="1" si="106"/>
        <v/>
      </c>
      <c r="AR64" s="33" t="str">
        <f t="shared" ca="1" si="107"/>
        <v>-15x</v>
      </c>
      <c r="AS64" s="1">
        <f t="shared" ca="1" si="34"/>
        <v>4</v>
      </c>
      <c r="AT64" s="1" t="str">
        <f t="shared" ca="1" si="35"/>
        <v>+4y</v>
      </c>
      <c r="AU64" s="25" t="str">
        <f t="shared" ca="1" si="108"/>
        <v>12x-15x</v>
      </c>
      <c r="AV64" s="25" t="str">
        <f t="shared" ca="1" si="37"/>
        <v>+4y-10y</v>
      </c>
      <c r="AW64">
        <f t="shared" ca="1" si="109"/>
        <v>-3</v>
      </c>
      <c r="AX64">
        <f t="shared" ca="1" si="110"/>
        <v>-3</v>
      </c>
      <c r="AY64" s="1" t="str">
        <f t="shared" ca="1" si="40"/>
        <v>-3x</v>
      </c>
      <c r="AZ64" s="1">
        <f t="shared" ca="1" si="41"/>
        <v>-6</v>
      </c>
      <c r="BA64" s="1" t="str">
        <f t="shared" ca="1" si="42"/>
        <v>-3x-6</v>
      </c>
      <c r="BB64" s="1">
        <f t="shared" ca="1" si="43"/>
        <v>20</v>
      </c>
      <c r="BC64" s="1">
        <f t="shared" ca="1" si="44"/>
        <v>3</v>
      </c>
      <c r="BD64" s="1">
        <f t="shared" ca="1" si="45"/>
        <v>6</v>
      </c>
      <c r="BE64">
        <f t="shared" ca="1" si="46"/>
        <v>1</v>
      </c>
      <c r="BF64">
        <f t="shared" ca="1" si="47"/>
        <v>1</v>
      </c>
      <c r="BG64">
        <f t="shared" ca="1" si="48"/>
        <v>2</v>
      </c>
      <c r="BH64">
        <f t="shared" ca="1" si="49"/>
        <v>5</v>
      </c>
      <c r="BI64" s="35" t="str">
        <f ca="1">IF(BH64=$BI$1,COUNTIF(BH$6:$BH64,$BI$1),"")</f>
        <v/>
      </c>
      <c r="BJ64" t="str">
        <f t="shared" ca="1" si="50"/>
        <v>3x+y</v>
      </c>
      <c r="BK64">
        <f t="shared" ca="1" si="51"/>
        <v>5</v>
      </c>
      <c r="BL64" t="str">
        <f t="shared" si="52"/>
        <v>+</v>
      </c>
      <c r="BM64" t="str">
        <f t="shared" ca="1" si="53"/>
        <v>-3x-2y</v>
      </c>
      <c r="BN64">
        <f t="shared" ca="1" si="54"/>
        <v>4</v>
      </c>
      <c r="BO64">
        <f t="shared" ca="1" si="55"/>
        <v>5</v>
      </c>
      <c r="BP64">
        <f t="shared" ca="1" si="56"/>
        <v>4</v>
      </c>
      <c r="BQ64">
        <f t="shared" ca="1" si="57"/>
        <v>20</v>
      </c>
      <c r="BR64">
        <f t="shared" ca="1" si="58"/>
        <v>0</v>
      </c>
      <c r="BS64">
        <f t="shared" ca="1" si="59"/>
        <v>20</v>
      </c>
      <c r="BT64">
        <f t="shared" ca="1" si="60"/>
        <v>4</v>
      </c>
      <c r="BU64">
        <f t="shared" ca="1" si="61"/>
        <v>5</v>
      </c>
      <c r="BV64" t="str">
        <f t="shared" ca="1" si="62"/>
        <v>4(3x+y)</v>
      </c>
      <c r="BW64" t="str">
        <f t="shared" ca="1" si="63"/>
        <v>5(-3x-2y)</v>
      </c>
      <c r="BX64" t="str">
        <f t="shared" si="64"/>
        <v>+</v>
      </c>
      <c r="BY64">
        <f t="shared" ca="1" si="65"/>
        <v>12</v>
      </c>
      <c r="BZ64">
        <f t="shared" ca="1" si="66"/>
        <v>4</v>
      </c>
      <c r="CA64">
        <f t="shared" ca="1" si="67"/>
        <v>-15</v>
      </c>
      <c r="CB64">
        <f t="shared" ca="1" si="68"/>
        <v>-10</v>
      </c>
      <c r="CC64">
        <f t="shared" ca="1" si="69"/>
        <v>12</v>
      </c>
      <c r="CD64" t="str">
        <f t="shared" ca="1" si="70"/>
        <v>12x +4y</v>
      </c>
      <c r="CE64">
        <f t="shared" ca="1" si="71"/>
        <v>-15</v>
      </c>
      <c r="CF64" t="str">
        <f t="shared" ca="1" si="72"/>
        <v>-15x -10y</v>
      </c>
      <c r="CG64">
        <f t="shared" ca="1" si="73"/>
        <v>12</v>
      </c>
      <c r="CH64" t="str">
        <f t="shared" ca="1" si="74"/>
        <v>12x</v>
      </c>
      <c r="CI64">
        <f t="shared" ca="1" si="75"/>
        <v>1</v>
      </c>
      <c r="CJ64" t="str">
        <f t="shared" ca="1" si="76"/>
        <v xml:space="preserve">-15x </v>
      </c>
      <c r="CK64">
        <f t="shared" ca="1" si="77"/>
        <v>-15</v>
      </c>
      <c r="CL64" t="str">
        <f t="shared" ca="1" si="78"/>
        <v/>
      </c>
      <c r="CM64" t="str">
        <f t="shared" ca="1" si="79"/>
        <v>-15x</v>
      </c>
      <c r="CN64">
        <f t="shared" ca="1" si="80"/>
        <v>4</v>
      </c>
      <c r="CO64" t="str">
        <f t="shared" ca="1" si="81"/>
        <v>+4y</v>
      </c>
      <c r="CP64" t="str">
        <f t="shared" ca="1" si="82"/>
        <v>12x-15x</v>
      </c>
      <c r="CQ64" t="str">
        <f t="shared" ca="1" si="83"/>
        <v>+4y-10y</v>
      </c>
      <c r="CR64">
        <f t="shared" ca="1" si="84"/>
        <v>-3</v>
      </c>
      <c r="CS64">
        <f t="shared" ca="1" si="85"/>
        <v>-3</v>
      </c>
      <c r="CT64" t="str">
        <f t="shared" ca="1" si="86"/>
        <v>-3x</v>
      </c>
      <c r="CU64">
        <f t="shared" ca="1" si="87"/>
        <v>-6</v>
      </c>
      <c r="CV64" t="str">
        <f t="shared" ca="1" si="88"/>
        <v>-3x-6y</v>
      </c>
      <c r="CW64">
        <f t="shared" ca="1" si="89"/>
        <v>20</v>
      </c>
      <c r="CX64">
        <f t="shared" ca="1" si="90"/>
        <v>3</v>
      </c>
      <c r="CY64">
        <f t="shared" ca="1" si="91"/>
        <v>6</v>
      </c>
      <c r="CZ64">
        <f t="shared" ca="1" si="92"/>
        <v>1</v>
      </c>
      <c r="DA64">
        <f t="shared" ca="1" si="93"/>
        <v>1</v>
      </c>
      <c r="DB64">
        <f t="shared" ca="1" si="94"/>
        <v>2</v>
      </c>
      <c r="DC64">
        <f t="shared" ca="1" si="95"/>
        <v>5</v>
      </c>
      <c r="DD64">
        <f t="shared" ca="1" si="96"/>
        <v>-6</v>
      </c>
      <c r="DE64" t="str">
        <f t="shared" ca="1" si="97"/>
        <v>-</v>
      </c>
    </row>
    <row r="65" spans="1:109">
      <c r="A65" s="10">
        <f t="shared" si="101"/>
        <v>60</v>
      </c>
      <c r="B65" s="9">
        <f t="shared" ca="1" si="113"/>
        <v>1</v>
      </c>
      <c r="C65" s="9">
        <f t="shared" ca="1" si="113"/>
        <v>4</v>
      </c>
      <c r="D65" s="9">
        <f t="shared" ca="1" si="113"/>
        <v>3</v>
      </c>
      <c r="E65" s="9">
        <f t="shared" ca="1" si="113"/>
        <v>3</v>
      </c>
      <c r="F65" s="9">
        <f t="shared" ca="1" si="113"/>
        <v>1</v>
      </c>
      <c r="G65" s="9">
        <f t="shared" ca="1" si="113"/>
        <v>4</v>
      </c>
      <c r="H65" s="9" t="str">
        <f t="shared" ca="1" si="113"/>
        <v/>
      </c>
      <c r="I65" s="9" t="str">
        <f t="shared" ca="1" si="113"/>
        <v>+4</v>
      </c>
      <c r="J65" s="15">
        <f t="shared" ca="1" si="113"/>
        <v>3</v>
      </c>
      <c r="K65" s="9">
        <f t="shared" ca="1" si="113"/>
        <v>3</v>
      </c>
      <c r="L65" s="19" t="str">
        <f t="shared" ca="1" si="113"/>
        <v>+1</v>
      </c>
      <c r="M65" s="9">
        <f t="shared" ca="1" si="113"/>
        <v>4</v>
      </c>
      <c r="N65" s="21">
        <f ca="1">IF(BA65=0,"",COUNTIF($BA$6:BA65,1))</f>
        <v>0</v>
      </c>
      <c r="O65" s="21" t="str">
        <f t="shared" ca="1" si="6"/>
        <v>x+4y</v>
      </c>
      <c r="P65" s="21">
        <f t="shared" ca="1" si="102"/>
        <v>3</v>
      </c>
      <c r="Q65" s="21" t="s">
        <v>33</v>
      </c>
      <c r="R65" s="21" t="str">
        <f t="shared" ca="1" si="8"/>
        <v>3x+y</v>
      </c>
      <c r="S65" s="21">
        <f t="shared" ca="1" si="9"/>
        <v>4</v>
      </c>
      <c r="T65" s="21">
        <f t="shared" ca="1" si="10"/>
        <v>3</v>
      </c>
      <c r="U65" s="21">
        <f t="shared" ca="1" si="11"/>
        <v>4</v>
      </c>
      <c r="V65" s="22">
        <f t="shared" ca="1" si="12"/>
        <v>12</v>
      </c>
      <c r="W65" s="22">
        <f t="shared" ca="1" si="13"/>
        <v>0</v>
      </c>
      <c r="X65" s="1">
        <f t="shared" ca="1" si="14"/>
        <v>12</v>
      </c>
      <c r="Y65">
        <f t="shared" ca="1" si="15"/>
        <v>4</v>
      </c>
      <c r="Z65">
        <f t="shared" ca="1" si="16"/>
        <v>3</v>
      </c>
      <c r="AA65" t="str">
        <f t="shared" ca="1" si="17"/>
        <v>4(x+4y)</v>
      </c>
      <c r="AB65" t="str">
        <f t="shared" ca="1" si="18"/>
        <v>3(3x+y)</v>
      </c>
      <c r="AC65" t="str">
        <f t="shared" si="19"/>
        <v>-</v>
      </c>
      <c r="AD65" s="23">
        <f t="shared" ca="1" si="20"/>
        <v>4</v>
      </c>
      <c r="AE65">
        <f t="shared" ca="1" si="21"/>
        <v>16</v>
      </c>
      <c r="AF65">
        <f t="shared" ca="1" si="22"/>
        <v>-9</v>
      </c>
      <c r="AG65">
        <f t="shared" ca="1" si="23"/>
        <v>-3</v>
      </c>
      <c r="AH65">
        <f t="shared" ca="1" si="24"/>
        <v>4</v>
      </c>
      <c r="AI65" t="str">
        <f t="shared" ca="1" si="25"/>
        <v>4x +16y</v>
      </c>
      <c r="AJ65" s="1">
        <f t="shared" ca="1" si="26"/>
        <v>-9</v>
      </c>
      <c r="AK65" t="str">
        <f t="shared" ca="1" si="27"/>
        <v>-9x -3y</v>
      </c>
      <c r="AL65" s="1">
        <f t="shared" ca="1" si="103"/>
        <v>4</v>
      </c>
      <c r="AM65" s="25" t="str">
        <f t="shared" ca="1" si="104"/>
        <v>4x</v>
      </c>
      <c r="AN65" s="58">
        <f ca="1">GCD(元２!P65,元２!S65)</f>
        <v>1</v>
      </c>
      <c r="AO65" s="31" t="str">
        <f t="shared" ca="1" si="105"/>
        <v xml:space="preserve">-9x </v>
      </c>
      <c r="AP65" s="16">
        <f t="shared" ca="1" si="31"/>
        <v>-9</v>
      </c>
      <c r="AQ65" t="str">
        <f t="shared" ca="1" si="106"/>
        <v/>
      </c>
      <c r="AR65" s="33" t="str">
        <f t="shared" ca="1" si="107"/>
        <v>-9x</v>
      </c>
      <c r="AS65" s="1">
        <f t="shared" ca="1" si="34"/>
        <v>16</v>
      </c>
      <c r="AT65" s="1" t="str">
        <f t="shared" ca="1" si="35"/>
        <v>+16y</v>
      </c>
      <c r="AU65" s="25" t="str">
        <f t="shared" ca="1" si="108"/>
        <v>4x-9x</v>
      </c>
      <c r="AV65" s="25" t="str">
        <f t="shared" ca="1" si="37"/>
        <v>+16y-3y</v>
      </c>
      <c r="AW65">
        <f t="shared" ca="1" si="109"/>
        <v>-5</v>
      </c>
      <c r="AX65">
        <f t="shared" ca="1" si="110"/>
        <v>-5</v>
      </c>
      <c r="AY65" s="1" t="str">
        <f t="shared" ca="1" si="40"/>
        <v>-5x</v>
      </c>
      <c r="AZ65" s="1" t="str">
        <f t="shared" ca="1" si="41"/>
        <v>+13</v>
      </c>
      <c r="BA65" s="1" t="str">
        <f t="shared" ca="1" si="42"/>
        <v>-5x+13</v>
      </c>
      <c r="BB65" s="1">
        <f t="shared" ca="1" si="43"/>
        <v>12</v>
      </c>
      <c r="BC65" s="1">
        <f t="shared" ca="1" si="44"/>
        <v>5</v>
      </c>
      <c r="BD65" s="1">
        <f t="shared" ca="1" si="45"/>
        <v>13</v>
      </c>
      <c r="BE65">
        <f t="shared" ca="1" si="46"/>
        <v>1</v>
      </c>
      <c r="BF65">
        <f t="shared" ca="1" si="47"/>
        <v>1</v>
      </c>
      <c r="BG65">
        <f t="shared" ca="1" si="48"/>
        <v>1</v>
      </c>
      <c r="BH65">
        <f t="shared" ca="1" si="49"/>
        <v>4</v>
      </c>
      <c r="BI65" s="35">
        <f ca="1">IF(BH65=$BI$1,COUNTIF(BH$6:$BH65,$BI$1),"")</f>
        <v>7</v>
      </c>
      <c r="BJ65" t="str">
        <f t="shared" ca="1" si="50"/>
        <v>x+4y</v>
      </c>
      <c r="BK65">
        <f t="shared" ca="1" si="51"/>
        <v>3</v>
      </c>
      <c r="BL65" t="str">
        <f t="shared" si="52"/>
        <v>-</v>
      </c>
      <c r="BM65" t="str">
        <f t="shared" ca="1" si="53"/>
        <v>3x+y</v>
      </c>
      <c r="BN65">
        <f t="shared" ca="1" si="54"/>
        <v>4</v>
      </c>
      <c r="BO65">
        <f t="shared" ca="1" si="55"/>
        <v>3</v>
      </c>
      <c r="BP65">
        <f t="shared" ca="1" si="56"/>
        <v>4</v>
      </c>
      <c r="BQ65">
        <f t="shared" ca="1" si="57"/>
        <v>12</v>
      </c>
      <c r="BR65">
        <f t="shared" ca="1" si="58"/>
        <v>0</v>
      </c>
      <c r="BS65">
        <f t="shared" ca="1" si="59"/>
        <v>12</v>
      </c>
      <c r="BT65">
        <f t="shared" ca="1" si="60"/>
        <v>4</v>
      </c>
      <c r="BU65">
        <f t="shared" ca="1" si="61"/>
        <v>3</v>
      </c>
      <c r="BV65" t="str">
        <f t="shared" ca="1" si="62"/>
        <v>4(x+4y)</v>
      </c>
      <c r="BW65" t="str">
        <f t="shared" ca="1" si="63"/>
        <v>3(3x+y)</v>
      </c>
      <c r="BX65" t="str">
        <f t="shared" si="64"/>
        <v>-</v>
      </c>
      <c r="BY65">
        <f t="shared" ca="1" si="65"/>
        <v>4</v>
      </c>
      <c r="BZ65">
        <f t="shared" ca="1" si="66"/>
        <v>16</v>
      </c>
      <c r="CA65">
        <f t="shared" ca="1" si="67"/>
        <v>-9</v>
      </c>
      <c r="CB65">
        <f t="shared" ca="1" si="68"/>
        <v>-3</v>
      </c>
      <c r="CC65">
        <f t="shared" ca="1" si="69"/>
        <v>4</v>
      </c>
      <c r="CD65" t="str">
        <f t="shared" ca="1" si="70"/>
        <v>4x +16y</v>
      </c>
      <c r="CE65">
        <f t="shared" ca="1" si="71"/>
        <v>-9</v>
      </c>
      <c r="CF65" t="str">
        <f t="shared" ca="1" si="72"/>
        <v>-9x -3y</v>
      </c>
      <c r="CG65">
        <f t="shared" ca="1" si="73"/>
        <v>4</v>
      </c>
      <c r="CH65" t="str">
        <f t="shared" ca="1" si="74"/>
        <v>4x</v>
      </c>
      <c r="CI65">
        <f t="shared" ca="1" si="75"/>
        <v>1</v>
      </c>
      <c r="CJ65" t="str">
        <f t="shared" ca="1" si="76"/>
        <v xml:space="preserve">-9x </v>
      </c>
      <c r="CK65">
        <f t="shared" ca="1" si="77"/>
        <v>-9</v>
      </c>
      <c r="CL65" t="str">
        <f t="shared" ca="1" si="78"/>
        <v/>
      </c>
      <c r="CM65" t="str">
        <f t="shared" ca="1" si="79"/>
        <v>-9x</v>
      </c>
      <c r="CN65">
        <f t="shared" ca="1" si="80"/>
        <v>16</v>
      </c>
      <c r="CO65" t="str">
        <f t="shared" ca="1" si="81"/>
        <v>+16y</v>
      </c>
      <c r="CP65" t="str">
        <f t="shared" ca="1" si="82"/>
        <v>4x-9x</v>
      </c>
      <c r="CQ65" t="str">
        <f t="shared" ca="1" si="83"/>
        <v>+16y-3y</v>
      </c>
      <c r="CR65">
        <f t="shared" ca="1" si="84"/>
        <v>-5</v>
      </c>
      <c r="CS65">
        <f t="shared" ca="1" si="85"/>
        <v>-5</v>
      </c>
      <c r="CT65" t="str">
        <f t="shared" ca="1" si="86"/>
        <v>-5x</v>
      </c>
      <c r="CU65" t="str">
        <f t="shared" ca="1" si="87"/>
        <v>+13</v>
      </c>
      <c r="CV65" t="str">
        <f t="shared" ca="1" si="88"/>
        <v>-5x+13y</v>
      </c>
      <c r="CW65">
        <f t="shared" ca="1" si="89"/>
        <v>12</v>
      </c>
      <c r="CX65">
        <f t="shared" ca="1" si="90"/>
        <v>5</v>
      </c>
      <c r="CY65">
        <f t="shared" ca="1" si="91"/>
        <v>13</v>
      </c>
      <c r="CZ65">
        <f t="shared" ca="1" si="92"/>
        <v>1</v>
      </c>
      <c r="DA65">
        <f t="shared" ca="1" si="93"/>
        <v>1</v>
      </c>
      <c r="DB65">
        <f t="shared" ca="1" si="94"/>
        <v>1</v>
      </c>
      <c r="DC65">
        <f t="shared" ca="1" si="95"/>
        <v>4</v>
      </c>
      <c r="DD65">
        <f t="shared" ca="1" si="96"/>
        <v>13</v>
      </c>
      <c r="DE65" t="str">
        <f t="shared" ca="1" si="97"/>
        <v>+</v>
      </c>
    </row>
    <row r="66" spans="1:109">
      <c r="A66" s="10">
        <f t="shared" si="101"/>
        <v>61</v>
      </c>
      <c r="B66" s="9">
        <f t="shared" ca="1" si="113"/>
        <v>2</v>
      </c>
      <c r="C66" s="9">
        <f t="shared" ca="1" si="113"/>
        <v>-1</v>
      </c>
      <c r="D66" s="9">
        <f t="shared" ca="1" si="113"/>
        <v>6</v>
      </c>
      <c r="E66" s="9">
        <f t="shared" ca="1" si="113"/>
        <v>-1</v>
      </c>
      <c r="F66" s="9">
        <f t="shared" ca="1" si="113"/>
        <v>2</v>
      </c>
      <c r="G66" s="9">
        <f t="shared" ca="1" si="113"/>
        <v>5</v>
      </c>
      <c r="H66" s="9">
        <f t="shared" ca="1" si="113"/>
        <v>2</v>
      </c>
      <c r="I66" s="9">
        <f t="shared" ca="1" si="113"/>
        <v>-1</v>
      </c>
      <c r="J66" s="15">
        <f t="shared" ca="1" si="113"/>
        <v>6</v>
      </c>
      <c r="K66" s="9" t="str">
        <f t="shared" ca="1" si="113"/>
        <v>-</v>
      </c>
      <c r="L66" s="19" t="str">
        <f t="shared" ca="1" si="113"/>
        <v>+2</v>
      </c>
      <c r="M66" s="9">
        <f t="shared" ca="1" si="113"/>
        <v>5</v>
      </c>
      <c r="N66" s="21">
        <f ca="1">IF(BA66=0,"",COUNTIF($BA$6:BA66,1))</f>
        <v>0</v>
      </c>
      <c r="O66" s="21" t="str">
        <f t="shared" ca="1" si="6"/>
        <v>2x-y</v>
      </c>
      <c r="P66" s="21">
        <f t="shared" ca="1" si="102"/>
        <v>6</v>
      </c>
      <c r="Q66" s="21" t="s">
        <v>6</v>
      </c>
      <c r="R66" s="21" t="str">
        <f t="shared" ca="1" si="8"/>
        <v>-x+2y</v>
      </c>
      <c r="S66" s="21">
        <f t="shared" ca="1" si="9"/>
        <v>5</v>
      </c>
      <c r="T66" s="21">
        <f t="shared" ca="1" si="10"/>
        <v>6</v>
      </c>
      <c r="U66" s="21">
        <f t="shared" ca="1" si="11"/>
        <v>5</v>
      </c>
      <c r="V66" s="22">
        <f t="shared" ca="1" si="12"/>
        <v>30</v>
      </c>
      <c r="W66" s="22">
        <f t="shared" ca="1" si="13"/>
        <v>0</v>
      </c>
      <c r="X66" s="1">
        <f t="shared" ca="1" si="14"/>
        <v>30</v>
      </c>
      <c r="Y66">
        <f t="shared" ca="1" si="15"/>
        <v>5</v>
      </c>
      <c r="Z66">
        <f t="shared" ca="1" si="16"/>
        <v>6</v>
      </c>
      <c r="AA66" t="str">
        <f t="shared" ca="1" si="17"/>
        <v>5(2x-y)</v>
      </c>
      <c r="AB66" t="str">
        <f t="shared" ca="1" si="18"/>
        <v>6(-x+2y)</v>
      </c>
      <c r="AC66" t="str">
        <f t="shared" si="19"/>
        <v>+</v>
      </c>
      <c r="AD66" s="23">
        <f t="shared" ca="1" si="20"/>
        <v>10</v>
      </c>
      <c r="AE66">
        <f t="shared" ca="1" si="21"/>
        <v>-5</v>
      </c>
      <c r="AF66">
        <f t="shared" ca="1" si="22"/>
        <v>-6</v>
      </c>
      <c r="AG66">
        <f t="shared" ca="1" si="23"/>
        <v>12</v>
      </c>
      <c r="AH66">
        <f t="shared" ca="1" si="24"/>
        <v>10</v>
      </c>
      <c r="AI66" t="str">
        <f t="shared" ca="1" si="25"/>
        <v>10x -5y</v>
      </c>
      <c r="AJ66" s="1">
        <f t="shared" ca="1" si="26"/>
        <v>-6</v>
      </c>
      <c r="AK66" t="str">
        <f t="shared" ca="1" si="27"/>
        <v>-6x +12y</v>
      </c>
      <c r="AL66" s="1">
        <f t="shared" ca="1" si="103"/>
        <v>10</v>
      </c>
      <c r="AM66" s="25" t="str">
        <f t="shared" ca="1" si="104"/>
        <v>10x</v>
      </c>
      <c r="AN66" s="58">
        <f ca="1">GCD(元２!P66,元２!S66)</f>
        <v>1</v>
      </c>
      <c r="AO66" s="31" t="str">
        <f t="shared" ca="1" si="105"/>
        <v>-6x</v>
      </c>
      <c r="AP66" s="16">
        <f t="shared" ca="1" si="31"/>
        <v>-6</v>
      </c>
      <c r="AQ66" t="str">
        <f t="shared" ca="1" si="106"/>
        <v/>
      </c>
      <c r="AR66" s="33" t="str">
        <f t="shared" ca="1" si="107"/>
        <v>-6x</v>
      </c>
      <c r="AS66" s="1">
        <f t="shared" ca="1" si="34"/>
        <v>-5</v>
      </c>
      <c r="AT66" s="1" t="str">
        <f t="shared" ca="1" si="35"/>
        <v>-5y</v>
      </c>
      <c r="AU66" s="25" t="str">
        <f t="shared" ca="1" si="108"/>
        <v>10x-6x</v>
      </c>
      <c r="AV66" s="25" t="str">
        <f t="shared" ca="1" si="37"/>
        <v>-5y+12y</v>
      </c>
      <c r="AW66">
        <f t="shared" ca="1" si="109"/>
        <v>4</v>
      </c>
      <c r="AX66">
        <f t="shared" ca="1" si="110"/>
        <v>4</v>
      </c>
      <c r="AY66" s="1" t="str">
        <f t="shared" ca="1" si="40"/>
        <v>4x</v>
      </c>
      <c r="AZ66" s="1" t="str">
        <f t="shared" ca="1" si="41"/>
        <v>+7</v>
      </c>
      <c r="BA66" s="1" t="str">
        <f t="shared" ca="1" si="42"/>
        <v>4x+7</v>
      </c>
      <c r="BB66" s="1">
        <f t="shared" ca="1" si="43"/>
        <v>30</v>
      </c>
      <c r="BC66" s="1">
        <f t="shared" ca="1" si="44"/>
        <v>4</v>
      </c>
      <c r="BD66" s="1">
        <f t="shared" ca="1" si="45"/>
        <v>7</v>
      </c>
      <c r="BE66">
        <f t="shared" ca="1" si="46"/>
        <v>1</v>
      </c>
      <c r="BF66">
        <f t="shared" ca="1" si="47"/>
        <v>2</v>
      </c>
      <c r="BG66">
        <f t="shared" ca="1" si="48"/>
        <v>1</v>
      </c>
      <c r="BH66">
        <f t="shared" ca="1" si="49"/>
        <v>5</v>
      </c>
      <c r="BI66" s="35" t="str">
        <f ca="1">IF(BH66=$BI$1,COUNTIF(BH$6:$BH66,$BI$1),"")</f>
        <v/>
      </c>
      <c r="BJ66" t="str">
        <f t="shared" ca="1" si="50"/>
        <v>2x-y</v>
      </c>
      <c r="BK66">
        <f t="shared" ca="1" si="51"/>
        <v>6</v>
      </c>
      <c r="BL66" t="str">
        <f t="shared" si="52"/>
        <v>+</v>
      </c>
      <c r="BM66" t="str">
        <f t="shared" ca="1" si="53"/>
        <v>-x+2y</v>
      </c>
      <c r="BN66">
        <f t="shared" ca="1" si="54"/>
        <v>5</v>
      </c>
      <c r="BO66">
        <f t="shared" ca="1" si="55"/>
        <v>6</v>
      </c>
      <c r="BP66">
        <f t="shared" ca="1" si="56"/>
        <v>5</v>
      </c>
      <c r="BQ66">
        <f t="shared" ca="1" si="57"/>
        <v>30</v>
      </c>
      <c r="BR66">
        <f t="shared" ca="1" si="58"/>
        <v>0</v>
      </c>
      <c r="BS66">
        <f t="shared" ca="1" si="59"/>
        <v>30</v>
      </c>
      <c r="BT66">
        <f t="shared" ca="1" si="60"/>
        <v>5</v>
      </c>
      <c r="BU66">
        <f t="shared" ca="1" si="61"/>
        <v>6</v>
      </c>
      <c r="BV66" t="str">
        <f t="shared" ca="1" si="62"/>
        <v>5(2x-y)</v>
      </c>
      <c r="BW66" t="str">
        <f t="shared" ca="1" si="63"/>
        <v>6(-x+2y)</v>
      </c>
      <c r="BX66" t="str">
        <f t="shared" si="64"/>
        <v>+</v>
      </c>
      <c r="BY66">
        <f t="shared" ca="1" si="65"/>
        <v>10</v>
      </c>
      <c r="BZ66">
        <f t="shared" ca="1" si="66"/>
        <v>-5</v>
      </c>
      <c r="CA66">
        <f t="shared" ca="1" si="67"/>
        <v>-6</v>
      </c>
      <c r="CB66">
        <f t="shared" ca="1" si="68"/>
        <v>12</v>
      </c>
      <c r="CC66">
        <f t="shared" ca="1" si="69"/>
        <v>10</v>
      </c>
      <c r="CD66" t="str">
        <f t="shared" ca="1" si="70"/>
        <v>10x -5y</v>
      </c>
      <c r="CE66">
        <f t="shared" ca="1" si="71"/>
        <v>-6</v>
      </c>
      <c r="CF66" t="str">
        <f t="shared" ca="1" si="72"/>
        <v>-6x +12y</v>
      </c>
      <c r="CG66">
        <f t="shared" ca="1" si="73"/>
        <v>10</v>
      </c>
      <c r="CH66" t="str">
        <f t="shared" ca="1" si="74"/>
        <v>10x</v>
      </c>
      <c r="CI66">
        <f t="shared" ca="1" si="75"/>
        <v>1</v>
      </c>
      <c r="CJ66" t="str">
        <f t="shared" ca="1" si="76"/>
        <v>-6x</v>
      </c>
      <c r="CK66">
        <f t="shared" ca="1" si="77"/>
        <v>-6</v>
      </c>
      <c r="CL66" t="str">
        <f t="shared" ca="1" si="78"/>
        <v/>
      </c>
      <c r="CM66" t="str">
        <f t="shared" ca="1" si="79"/>
        <v>-6x</v>
      </c>
      <c r="CN66">
        <f t="shared" ca="1" si="80"/>
        <v>-5</v>
      </c>
      <c r="CO66" t="str">
        <f t="shared" ca="1" si="81"/>
        <v>-5y</v>
      </c>
      <c r="CP66" t="str">
        <f t="shared" ca="1" si="82"/>
        <v>10x-6x</v>
      </c>
      <c r="CQ66" t="str">
        <f t="shared" ca="1" si="83"/>
        <v>-5y+12y</v>
      </c>
      <c r="CR66">
        <f t="shared" ca="1" si="84"/>
        <v>4</v>
      </c>
      <c r="CS66">
        <f t="shared" ca="1" si="85"/>
        <v>4</v>
      </c>
      <c r="CT66" t="str">
        <f t="shared" ca="1" si="86"/>
        <v>4x</v>
      </c>
      <c r="CU66" t="str">
        <f t="shared" ca="1" si="87"/>
        <v>+7</v>
      </c>
      <c r="CV66" t="str">
        <f t="shared" ca="1" si="88"/>
        <v>4x+7y</v>
      </c>
      <c r="CW66">
        <f t="shared" ca="1" si="89"/>
        <v>30</v>
      </c>
      <c r="CX66">
        <f t="shared" ca="1" si="90"/>
        <v>4</v>
      </c>
      <c r="CY66">
        <f t="shared" ca="1" si="91"/>
        <v>7</v>
      </c>
      <c r="CZ66">
        <f t="shared" ca="1" si="92"/>
        <v>1</v>
      </c>
      <c r="DA66">
        <f t="shared" ca="1" si="93"/>
        <v>2</v>
      </c>
      <c r="DB66">
        <f t="shared" ca="1" si="94"/>
        <v>1</v>
      </c>
      <c r="DC66">
        <f t="shared" ca="1" si="95"/>
        <v>5</v>
      </c>
      <c r="DD66">
        <f t="shared" ca="1" si="96"/>
        <v>7</v>
      </c>
      <c r="DE66" t="str">
        <f t="shared" ca="1" si="97"/>
        <v>+</v>
      </c>
    </row>
    <row r="67" spans="1:109">
      <c r="A67" s="10">
        <f t="shared" si="101"/>
        <v>62</v>
      </c>
      <c r="B67" s="9">
        <f t="shared" ca="1" si="113"/>
        <v>3</v>
      </c>
      <c r="C67" s="9">
        <f t="shared" ca="1" si="113"/>
        <v>-1</v>
      </c>
      <c r="D67" s="9">
        <f t="shared" ca="1" si="113"/>
        <v>4</v>
      </c>
      <c r="E67" s="9">
        <f t="shared" ca="1" si="113"/>
        <v>1</v>
      </c>
      <c r="F67" s="9">
        <f t="shared" ca="1" si="113"/>
        <v>-3</v>
      </c>
      <c r="G67" s="9">
        <f t="shared" ca="1" si="113"/>
        <v>3</v>
      </c>
      <c r="H67" s="9">
        <f t="shared" ca="1" si="113"/>
        <v>3</v>
      </c>
      <c r="I67" s="9">
        <f t="shared" ca="1" si="113"/>
        <v>-1</v>
      </c>
      <c r="J67" s="15">
        <f t="shared" ca="1" si="113"/>
        <v>4</v>
      </c>
      <c r="K67" s="9" t="str">
        <f t="shared" ca="1" si="113"/>
        <v/>
      </c>
      <c r="L67" s="19">
        <f t="shared" ca="1" si="113"/>
        <v>-3</v>
      </c>
      <c r="M67" s="9">
        <f t="shared" ca="1" si="113"/>
        <v>3</v>
      </c>
      <c r="N67" s="21">
        <f ca="1">IF(BA67=0,"",COUNTIF($BA$6:BA67,1))</f>
        <v>0</v>
      </c>
      <c r="O67" s="21" t="str">
        <f t="shared" ca="1" si="6"/>
        <v>3x-y</v>
      </c>
      <c r="P67" s="21">
        <f t="shared" ca="1" si="102"/>
        <v>4</v>
      </c>
      <c r="Q67" s="21" t="s">
        <v>33</v>
      </c>
      <c r="R67" s="21" t="str">
        <f t="shared" ca="1" si="8"/>
        <v>x-3y</v>
      </c>
      <c r="S67" s="21">
        <f t="shared" ca="1" si="9"/>
        <v>3</v>
      </c>
      <c r="T67" s="21">
        <f t="shared" ca="1" si="10"/>
        <v>4</v>
      </c>
      <c r="U67" s="21">
        <f t="shared" ca="1" si="11"/>
        <v>3</v>
      </c>
      <c r="V67" s="22">
        <f t="shared" ca="1" si="12"/>
        <v>12</v>
      </c>
      <c r="W67" s="22">
        <f t="shared" ca="1" si="13"/>
        <v>0</v>
      </c>
      <c r="X67" s="1">
        <f t="shared" ca="1" si="14"/>
        <v>12</v>
      </c>
      <c r="Y67">
        <f t="shared" ca="1" si="15"/>
        <v>3</v>
      </c>
      <c r="Z67">
        <f t="shared" ca="1" si="16"/>
        <v>4</v>
      </c>
      <c r="AA67" t="str">
        <f t="shared" ca="1" si="17"/>
        <v>3(3x-y)</v>
      </c>
      <c r="AB67" t="str">
        <f t="shared" ca="1" si="18"/>
        <v>4(x-3y)</v>
      </c>
      <c r="AC67" t="str">
        <f t="shared" si="19"/>
        <v>-</v>
      </c>
      <c r="AD67" s="23">
        <f t="shared" ca="1" si="20"/>
        <v>9</v>
      </c>
      <c r="AE67">
        <f t="shared" ca="1" si="21"/>
        <v>-3</v>
      </c>
      <c r="AF67">
        <f t="shared" ca="1" si="22"/>
        <v>-4</v>
      </c>
      <c r="AG67">
        <f t="shared" ca="1" si="23"/>
        <v>12</v>
      </c>
      <c r="AH67">
        <f t="shared" ca="1" si="24"/>
        <v>9</v>
      </c>
      <c r="AI67" t="str">
        <f t="shared" ca="1" si="25"/>
        <v>9x -3y</v>
      </c>
      <c r="AJ67" s="1">
        <f t="shared" ca="1" si="26"/>
        <v>-4</v>
      </c>
      <c r="AK67" t="str">
        <f t="shared" ca="1" si="27"/>
        <v>-4x +12y</v>
      </c>
      <c r="AL67" s="1">
        <f t="shared" ca="1" si="103"/>
        <v>9</v>
      </c>
      <c r="AM67" s="25" t="str">
        <f t="shared" ca="1" si="104"/>
        <v>9x</v>
      </c>
      <c r="AN67" s="58">
        <f ca="1">GCD(元２!P67,元２!S67)</f>
        <v>1</v>
      </c>
      <c r="AO67" s="31" t="str">
        <f t="shared" ca="1" si="105"/>
        <v>-4x</v>
      </c>
      <c r="AP67" s="16">
        <f t="shared" ca="1" si="31"/>
        <v>-4</v>
      </c>
      <c r="AQ67" t="str">
        <f t="shared" ca="1" si="106"/>
        <v/>
      </c>
      <c r="AR67" s="33" t="str">
        <f t="shared" ca="1" si="107"/>
        <v>-4x</v>
      </c>
      <c r="AS67" s="1">
        <f t="shared" ca="1" si="34"/>
        <v>-3</v>
      </c>
      <c r="AT67" s="1" t="str">
        <f t="shared" ca="1" si="35"/>
        <v>-3y</v>
      </c>
      <c r="AU67" s="25" t="str">
        <f t="shared" ca="1" si="108"/>
        <v>9x-4x</v>
      </c>
      <c r="AV67" s="25" t="str">
        <f t="shared" ca="1" si="37"/>
        <v>-3y+12y</v>
      </c>
      <c r="AW67">
        <f t="shared" ca="1" si="109"/>
        <v>5</v>
      </c>
      <c r="AX67">
        <f t="shared" ca="1" si="110"/>
        <v>5</v>
      </c>
      <c r="AY67" s="1" t="str">
        <f t="shared" ca="1" si="40"/>
        <v>5x</v>
      </c>
      <c r="AZ67" s="1" t="str">
        <f t="shared" ca="1" si="41"/>
        <v>+9</v>
      </c>
      <c r="BA67" s="1" t="str">
        <f t="shared" ca="1" si="42"/>
        <v>5x+9</v>
      </c>
      <c r="BB67" s="1">
        <f t="shared" ca="1" si="43"/>
        <v>12</v>
      </c>
      <c r="BC67" s="1">
        <f t="shared" ca="1" si="44"/>
        <v>5</v>
      </c>
      <c r="BD67" s="1">
        <f t="shared" ca="1" si="45"/>
        <v>9</v>
      </c>
      <c r="BE67">
        <f t="shared" ca="1" si="46"/>
        <v>1</v>
      </c>
      <c r="BF67">
        <f t="shared" ca="1" si="47"/>
        <v>1</v>
      </c>
      <c r="BG67">
        <f t="shared" ca="1" si="48"/>
        <v>3</v>
      </c>
      <c r="BH67">
        <f t="shared" ca="1" si="49"/>
        <v>6</v>
      </c>
      <c r="BI67" s="35" t="str">
        <f ca="1">IF(BH67=$BI$1,COUNTIF(BH$6:$BH67,$BI$1),"")</f>
        <v/>
      </c>
      <c r="BJ67" t="str">
        <f t="shared" ca="1" si="50"/>
        <v>3x-y</v>
      </c>
      <c r="BK67">
        <f t="shared" ca="1" si="51"/>
        <v>4</v>
      </c>
      <c r="BL67" t="str">
        <f t="shared" si="52"/>
        <v>-</v>
      </c>
      <c r="BM67" t="str">
        <f t="shared" ca="1" si="53"/>
        <v>x-3y</v>
      </c>
      <c r="BN67">
        <f t="shared" ca="1" si="54"/>
        <v>3</v>
      </c>
      <c r="BO67">
        <f t="shared" ca="1" si="55"/>
        <v>4</v>
      </c>
      <c r="BP67">
        <f t="shared" ca="1" si="56"/>
        <v>3</v>
      </c>
      <c r="BQ67">
        <f t="shared" ca="1" si="57"/>
        <v>12</v>
      </c>
      <c r="BR67">
        <f t="shared" ca="1" si="58"/>
        <v>0</v>
      </c>
      <c r="BS67">
        <f t="shared" ca="1" si="59"/>
        <v>12</v>
      </c>
      <c r="BT67">
        <f t="shared" ca="1" si="60"/>
        <v>3</v>
      </c>
      <c r="BU67">
        <f t="shared" ca="1" si="61"/>
        <v>4</v>
      </c>
      <c r="BV67" t="str">
        <f t="shared" ca="1" si="62"/>
        <v>3(3x-y)</v>
      </c>
      <c r="BW67" t="str">
        <f t="shared" ca="1" si="63"/>
        <v>4(x-3y)</v>
      </c>
      <c r="BX67" t="str">
        <f t="shared" si="64"/>
        <v>-</v>
      </c>
      <c r="BY67">
        <f t="shared" ca="1" si="65"/>
        <v>9</v>
      </c>
      <c r="BZ67">
        <f t="shared" ca="1" si="66"/>
        <v>-3</v>
      </c>
      <c r="CA67">
        <f t="shared" ca="1" si="67"/>
        <v>-4</v>
      </c>
      <c r="CB67">
        <f t="shared" ca="1" si="68"/>
        <v>12</v>
      </c>
      <c r="CC67">
        <f t="shared" ca="1" si="69"/>
        <v>9</v>
      </c>
      <c r="CD67" t="str">
        <f t="shared" ca="1" si="70"/>
        <v>9x -3y</v>
      </c>
      <c r="CE67">
        <f t="shared" ca="1" si="71"/>
        <v>-4</v>
      </c>
      <c r="CF67" t="str">
        <f t="shared" ca="1" si="72"/>
        <v>-4x +12y</v>
      </c>
      <c r="CG67">
        <f t="shared" ca="1" si="73"/>
        <v>9</v>
      </c>
      <c r="CH67" t="str">
        <f t="shared" ca="1" si="74"/>
        <v>9x</v>
      </c>
      <c r="CI67">
        <f t="shared" ca="1" si="75"/>
        <v>1</v>
      </c>
      <c r="CJ67" t="str">
        <f t="shared" ca="1" si="76"/>
        <v>-4x</v>
      </c>
      <c r="CK67">
        <f t="shared" ca="1" si="77"/>
        <v>-4</v>
      </c>
      <c r="CL67" t="str">
        <f t="shared" ca="1" si="78"/>
        <v/>
      </c>
      <c r="CM67" t="str">
        <f t="shared" ca="1" si="79"/>
        <v>-4x</v>
      </c>
      <c r="CN67">
        <f t="shared" ca="1" si="80"/>
        <v>-3</v>
      </c>
      <c r="CO67" t="str">
        <f t="shared" ca="1" si="81"/>
        <v>-3y</v>
      </c>
      <c r="CP67" t="str">
        <f t="shared" ca="1" si="82"/>
        <v>9x-4x</v>
      </c>
      <c r="CQ67" t="str">
        <f t="shared" ca="1" si="83"/>
        <v>-3y+12y</v>
      </c>
      <c r="CR67">
        <f t="shared" ca="1" si="84"/>
        <v>5</v>
      </c>
      <c r="CS67">
        <f t="shared" ca="1" si="85"/>
        <v>5</v>
      </c>
      <c r="CT67" t="str">
        <f t="shared" ca="1" si="86"/>
        <v>5x</v>
      </c>
      <c r="CU67" t="str">
        <f t="shared" ca="1" si="87"/>
        <v>+9</v>
      </c>
      <c r="CV67" t="str">
        <f t="shared" ca="1" si="88"/>
        <v>5x+9y</v>
      </c>
      <c r="CW67">
        <f t="shared" ca="1" si="89"/>
        <v>12</v>
      </c>
      <c r="CX67">
        <f t="shared" ca="1" si="90"/>
        <v>5</v>
      </c>
      <c r="CY67">
        <f t="shared" ca="1" si="91"/>
        <v>9</v>
      </c>
      <c r="CZ67">
        <f t="shared" ca="1" si="92"/>
        <v>1</v>
      </c>
      <c r="DA67">
        <f t="shared" ca="1" si="93"/>
        <v>1</v>
      </c>
      <c r="DB67">
        <f t="shared" ca="1" si="94"/>
        <v>3</v>
      </c>
      <c r="DC67">
        <f t="shared" ca="1" si="95"/>
        <v>6</v>
      </c>
      <c r="DD67">
        <f t="shared" ca="1" si="96"/>
        <v>9</v>
      </c>
      <c r="DE67" t="str">
        <f t="shared" ca="1" si="97"/>
        <v>+</v>
      </c>
    </row>
    <row r="68" spans="1:109">
      <c r="A68" s="10">
        <f t="shared" si="101"/>
        <v>63</v>
      </c>
      <c r="B68" s="9">
        <f t="shared" ca="1" si="113"/>
        <v>3</v>
      </c>
      <c r="C68" s="9">
        <f t="shared" ca="1" si="113"/>
        <v>4</v>
      </c>
      <c r="D68" s="9">
        <f t="shared" ca="1" si="113"/>
        <v>3</v>
      </c>
      <c r="E68" s="9">
        <f t="shared" ca="1" si="113"/>
        <v>-3</v>
      </c>
      <c r="F68" s="9">
        <f t="shared" ca="1" si="113"/>
        <v>3</v>
      </c>
      <c r="G68" s="9">
        <f t="shared" ca="1" si="113"/>
        <v>5</v>
      </c>
      <c r="H68" s="9">
        <f t="shared" ca="1" si="113"/>
        <v>3</v>
      </c>
      <c r="I68" s="9" t="str">
        <f t="shared" ca="1" si="113"/>
        <v>+4</v>
      </c>
      <c r="J68" s="15">
        <f t="shared" ca="1" si="113"/>
        <v>3</v>
      </c>
      <c r="K68" s="9">
        <f t="shared" ca="1" si="113"/>
        <v>-3</v>
      </c>
      <c r="L68" s="19" t="str">
        <f t="shared" ca="1" si="113"/>
        <v>+3</v>
      </c>
      <c r="M68" s="9">
        <f t="shared" ca="1" si="113"/>
        <v>5</v>
      </c>
      <c r="N68" s="21">
        <f ca="1">IF(BA68=0,"",COUNTIF($BA$6:BA68,1))</f>
        <v>0</v>
      </c>
      <c r="O68" s="21" t="str">
        <f t="shared" ca="1" si="6"/>
        <v>3x+4y</v>
      </c>
      <c r="P68" s="21">
        <f t="shared" ca="1" si="102"/>
        <v>3</v>
      </c>
      <c r="Q68" s="21" t="s">
        <v>6</v>
      </c>
      <c r="R68" s="21" t="str">
        <f t="shared" ca="1" si="8"/>
        <v>-3x+3y</v>
      </c>
      <c r="S68" s="21">
        <f t="shared" ca="1" si="9"/>
        <v>5</v>
      </c>
      <c r="T68" s="21">
        <f t="shared" ca="1" si="10"/>
        <v>3</v>
      </c>
      <c r="U68" s="21">
        <f t="shared" ca="1" si="11"/>
        <v>5</v>
      </c>
      <c r="V68" s="22">
        <f t="shared" ca="1" si="12"/>
        <v>15</v>
      </c>
      <c r="W68" s="22">
        <f t="shared" ca="1" si="13"/>
        <v>0</v>
      </c>
      <c r="X68" s="1">
        <f t="shared" ca="1" si="14"/>
        <v>15</v>
      </c>
      <c r="Y68">
        <f t="shared" ca="1" si="15"/>
        <v>5</v>
      </c>
      <c r="Z68">
        <f t="shared" ca="1" si="16"/>
        <v>3</v>
      </c>
      <c r="AA68" t="str">
        <f t="shared" ca="1" si="17"/>
        <v>5(3x+4y)</v>
      </c>
      <c r="AB68" t="str">
        <f t="shared" ca="1" si="18"/>
        <v>3(-3x+3y)</v>
      </c>
      <c r="AC68" t="str">
        <f t="shared" si="19"/>
        <v>+</v>
      </c>
      <c r="AD68" s="23">
        <f t="shared" ca="1" si="20"/>
        <v>15</v>
      </c>
      <c r="AE68">
        <f t="shared" ca="1" si="21"/>
        <v>20</v>
      </c>
      <c r="AF68">
        <f t="shared" ca="1" si="22"/>
        <v>-9</v>
      </c>
      <c r="AG68">
        <f t="shared" ca="1" si="23"/>
        <v>9</v>
      </c>
      <c r="AH68">
        <f t="shared" ca="1" si="24"/>
        <v>15</v>
      </c>
      <c r="AI68" t="str">
        <f t="shared" ca="1" si="25"/>
        <v>15x +20y</v>
      </c>
      <c r="AJ68" s="1">
        <f t="shared" ca="1" si="26"/>
        <v>-9</v>
      </c>
      <c r="AK68" t="str">
        <f t="shared" ca="1" si="27"/>
        <v>-9x +9y</v>
      </c>
      <c r="AL68" s="1">
        <f t="shared" ca="1" si="103"/>
        <v>15</v>
      </c>
      <c r="AM68" s="25" t="str">
        <f t="shared" ca="1" si="104"/>
        <v>15x</v>
      </c>
      <c r="AN68" s="58">
        <f ca="1">GCD(元２!P68,元２!S68)</f>
        <v>1</v>
      </c>
      <c r="AO68" s="31" t="str">
        <f t="shared" ca="1" si="105"/>
        <v>-9x</v>
      </c>
      <c r="AP68" s="16">
        <f t="shared" ca="1" si="31"/>
        <v>-9</v>
      </c>
      <c r="AQ68" t="str">
        <f t="shared" ca="1" si="106"/>
        <v/>
      </c>
      <c r="AR68" s="33" t="str">
        <f t="shared" ca="1" si="107"/>
        <v>-9x</v>
      </c>
      <c r="AS68" s="1">
        <f t="shared" ca="1" si="34"/>
        <v>20</v>
      </c>
      <c r="AT68" s="1" t="str">
        <f t="shared" ca="1" si="35"/>
        <v>+20y</v>
      </c>
      <c r="AU68" s="25" t="str">
        <f t="shared" ca="1" si="108"/>
        <v>15x-9x</v>
      </c>
      <c r="AV68" s="25" t="str">
        <f t="shared" ca="1" si="37"/>
        <v>+20y+9y</v>
      </c>
      <c r="AW68">
        <f t="shared" ca="1" si="109"/>
        <v>6</v>
      </c>
      <c r="AX68">
        <f t="shared" ca="1" si="110"/>
        <v>6</v>
      </c>
      <c r="AY68" s="1" t="str">
        <f t="shared" ca="1" si="40"/>
        <v>6x</v>
      </c>
      <c r="AZ68" s="1" t="str">
        <f t="shared" ca="1" si="41"/>
        <v>+29</v>
      </c>
      <c r="BA68" s="1" t="str">
        <f t="shared" ca="1" si="42"/>
        <v>6x+29</v>
      </c>
      <c r="BB68" s="1">
        <f t="shared" ca="1" si="43"/>
        <v>15</v>
      </c>
      <c r="BC68" s="1">
        <f t="shared" ca="1" si="44"/>
        <v>6</v>
      </c>
      <c r="BD68" s="1">
        <f t="shared" ca="1" si="45"/>
        <v>29</v>
      </c>
      <c r="BE68">
        <f t="shared" ca="1" si="46"/>
        <v>1</v>
      </c>
      <c r="BF68">
        <f t="shared" ca="1" si="47"/>
        <v>3</v>
      </c>
      <c r="BG68">
        <f t="shared" ca="1" si="48"/>
        <v>1</v>
      </c>
      <c r="BH68">
        <f t="shared" ca="1" si="49"/>
        <v>6</v>
      </c>
      <c r="BI68" s="35" t="str">
        <f ca="1">IF(BH68=$BI$1,COUNTIF(BH$6:$BH68,$BI$1),"")</f>
        <v/>
      </c>
      <c r="BJ68" t="str">
        <f t="shared" ca="1" si="50"/>
        <v>3x+4y</v>
      </c>
      <c r="BK68">
        <f t="shared" ca="1" si="51"/>
        <v>3</v>
      </c>
      <c r="BL68" t="str">
        <f t="shared" si="52"/>
        <v>+</v>
      </c>
      <c r="BM68" t="str">
        <f t="shared" ca="1" si="53"/>
        <v>-3x+3y</v>
      </c>
      <c r="BN68">
        <f t="shared" ca="1" si="54"/>
        <v>5</v>
      </c>
      <c r="BO68">
        <f t="shared" ca="1" si="55"/>
        <v>3</v>
      </c>
      <c r="BP68">
        <f t="shared" ca="1" si="56"/>
        <v>5</v>
      </c>
      <c r="BQ68">
        <f t="shared" ca="1" si="57"/>
        <v>15</v>
      </c>
      <c r="BR68">
        <f t="shared" ca="1" si="58"/>
        <v>0</v>
      </c>
      <c r="BS68">
        <f t="shared" ca="1" si="59"/>
        <v>15</v>
      </c>
      <c r="BT68">
        <f t="shared" ca="1" si="60"/>
        <v>5</v>
      </c>
      <c r="BU68">
        <f t="shared" ca="1" si="61"/>
        <v>3</v>
      </c>
      <c r="BV68" t="str">
        <f t="shared" ca="1" si="62"/>
        <v>5(3x+4y)</v>
      </c>
      <c r="BW68" t="str">
        <f t="shared" ca="1" si="63"/>
        <v>3(-3x+3y)</v>
      </c>
      <c r="BX68" t="str">
        <f t="shared" si="64"/>
        <v>+</v>
      </c>
      <c r="BY68">
        <f t="shared" ca="1" si="65"/>
        <v>15</v>
      </c>
      <c r="BZ68">
        <f t="shared" ca="1" si="66"/>
        <v>20</v>
      </c>
      <c r="CA68">
        <f t="shared" ca="1" si="67"/>
        <v>-9</v>
      </c>
      <c r="CB68">
        <f t="shared" ca="1" si="68"/>
        <v>9</v>
      </c>
      <c r="CC68">
        <f t="shared" ca="1" si="69"/>
        <v>15</v>
      </c>
      <c r="CD68" t="str">
        <f t="shared" ca="1" si="70"/>
        <v>15x +20y</v>
      </c>
      <c r="CE68">
        <f t="shared" ca="1" si="71"/>
        <v>-9</v>
      </c>
      <c r="CF68" t="str">
        <f t="shared" ca="1" si="72"/>
        <v>-9x +9y</v>
      </c>
      <c r="CG68">
        <f t="shared" ca="1" si="73"/>
        <v>15</v>
      </c>
      <c r="CH68" t="str">
        <f t="shared" ca="1" si="74"/>
        <v>15x</v>
      </c>
      <c r="CI68">
        <f t="shared" ca="1" si="75"/>
        <v>1</v>
      </c>
      <c r="CJ68" t="str">
        <f t="shared" ca="1" si="76"/>
        <v>-9x</v>
      </c>
      <c r="CK68">
        <f t="shared" ca="1" si="77"/>
        <v>-9</v>
      </c>
      <c r="CL68" t="str">
        <f t="shared" ca="1" si="78"/>
        <v/>
      </c>
      <c r="CM68" t="str">
        <f t="shared" ca="1" si="79"/>
        <v>-9x</v>
      </c>
      <c r="CN68">
        <f t="shared" ca="1" si="80"/>
        <v>20</v>
      </c>
      <c r="CO68" t="str">
        <f t="shared" ca="1" si="81"/>
        <v>+20y</v>
      </c>
      <c r="CP68" t="str">
        <f t="shared" ca="1" si="82"/>
        <v>15x-9x</v>
      </c>
      <c r="CQ68" t="str">
        <f t="shared" ca="1" si="83"/>
        <v>+20y+9y</v>
      </c>
      <c r="CR68">
        <f t="shared" ca="1" si="84"/>
        <v>6</v>
      </c>
      <c r="CS68">
        <f t="shared" ca="1" si="85"/>
        <v>6</v>
      </c>
      <c r="CT68" t="str">
        <f t="shared" ca="1" si="86"/>
        <v>6x</v>
      </c>
      <c r="CU68" t="str">
        <f t="shared" ca="1" si="87"/>
        <v>+29</v>
      </c>
      <c r="CV68" t="str">
        <f t="shared" ca="1" si="88"/>
        <v>6x+29y</v>
      </c>
      <c r="CW68">
        <f t="shared" ca="1" si="89"/>
        <v>15</v>
      </c>
      <c r="CX68">
        <f t="shared" ca="1" si="90"/>
        <v>6</v>
      </c>
      <c r="CY68">
        <f t="shared" ca="1" si="91"/>
        <v>29</v>
      </c>
      <c r="CZ68">
        <f t="shared" ca="1" si="92"/>
        <v>1</v>
      </c>
      <c r="DA68">
        <f t="shared" ca="1" si="93"/>
        <v>3</v>
      </c>
      <c r="DB68">
        <f t="shared" ca="1" si="94"/>
        <v>1</v>
      </c>
      <c r="DC68">
        <f t="shared" ca="1" si="95"/>
        <v>6</v>
      </c>
      <c r="DD68">
        <f t="shared" ca="1" si="96"/>
        <v>29</v>
      </c>
      <c r="DE68" t="str">
        <f t="shared" ca="1" si="97"/>
        <v>+</v>
      </c>
    </row>
    <row r="69" spans="1:109">
      <c r="A69" s="10">
        <f t="shared" si="101"/>
        <v>64</v>
      </c>
      <c r="B69" s="9">
        <f t="shared" ca="1" si="113"/>
        <v>-1</v>
      </c>
      <c r="C69" s="9">
        <f t="shared" ca="1" si="113"/>
        <v>-3</v>
      </c>
      <c r="D69" s="9">
        <f t="shared" ca="1" si="113"/>
        <v>3</v>
      </c>
      <c r="E69" s="9">
        <f t="shared" ca="1" si="113"/>
        <v>2</v>
      </c>
      <c r="F69" s="9">
        <f t="shared" ca="1" si="113"/>
        <v>-4</v>
      </c>
      <c r="G69" s="9">
        <f t="shared" ca="1" si="113"/>
        <v>3</v>
      </c>
      <c r="H69" s="9" t="str">
        <f t="shared" ca="1" si="113"/>
        <v>-</v>
      </c>
      <c r="I69" s="9">
        <f t="shared" ca="1" si="113"/>
        <v>-3</v>
      </c>
      <c r="J69" s="15">
        <f t="shared" ca="1" si="113"/>
        <v>3</v>
      </c>
      <c r="K69" s="9">
        <f t="shared" ca="1" si="113"/>
        <v>2</v>
      </c>
      <c r="L69" s="19">
        <f t="shared" ca="1" si="113"/>
        <v>-4</v>
      </c>
      <c r="M69" s="9">
        <f t="shared" ca="1" si="113"/>
        <v>3</v>
      </c>
      <c r="N69" s="21">
        <f ca="1">IF(BA69=0,"",COUNTIF($BA$6:BA69,1))</f>
        <v>0</v>
      </c>
      <c r="O69" s="21" t="str">
        <f t="shared" ca="1" si="6"/>
        <v>-x-3y</v>
      </c>
      <c r="P69" s="21">
        <f t="shared" ca="1" si="102"/>
        <v>3</v>
      </c>
      <c r="Q69" s="21" t="s">
        <v>33</v>
      </c>
      <c r="R69" s="21" t="str">
        <f t="shared" ca="1" si="8"/>
        <v>2x-4y</v>
      </c>
      <c r="S69" s="21">
        <f t="shared" ca="1" si="9"/>
        <v>3</v>
      </c>
      <c r="T69" s="21">
        <f t="shared" ca="1" si="10"/>
        <v>3</v>
      </c>
      <c r="U69" s="21">
        <f t="shared" ca="1" si="11"/>
        <v>3</v>
      </c>
      <c r="V69" s="22">
        <f t="shared" ca="1" si="12"/>
        <v>9</v>
      </c>
      <c r="W69" s="22">
        <f t="shared" ca="1" si="13"/>
        <v>1</v>
      </c>
      <c r="X69" s="1">
        <f t="shared" ca="1" si="14"/>
        <v>3</v>
      </c>
      <c r="Y69">
        <f t="shared" ca="1" si="15"/>
        <v>1</v>
      </c>
      <c r="Z69">
        <f t="shared" ca="1" si="16"/>
        <v>1</v>
      </c>
      <c r="AA69" t="str">
        <f t="shared" ca="1" si="17"/>
        <v>(-x-3y)</v>
      </c>
      <c r="AB69" t="str">
        <f t="shared" ca="1" si="18"/>
        <v>(2x-4y)</v>
      </c>
      <c r="AC69" t="str">
        <f t="shared" si="19"/>
        <v>-</v>
      </c>
      <c r="AD69" s="23">
        <f t="shared" ca="1" si="20"/>
        <v>-1</v>
      </c>
      <c r="AE69">
        <f t="shared" ca="1" si="21"/>
        <v>-3</v>
      </c>
      <c r="AF69">
        <f t="shared" ca="1" si="22"/>
        <v>-2</v>
      </c>
      <c r="AG69">
        <f t="shared" ca="1" si="23"/>
        <v>4</v>
      </c>
      <c r="AH69" t="str">
        <f t="shared" ca="1" si="24"/>
        <v>-</v>
      </c>
      <c r="AI69" t="str">
        <f t="shared" ca="1" si="25"/>
        <v>-x -3y</v>
      </c>
      <c r="AJ69" s="1">
        <f t="shared" ca="1" si="26"/>
        <v>-2</v>
      </c>
      <c r="AK69" t="str">
        <f t="shared" ca="1" si="27"/>
        <v>-2x +4y</v>
      </c>
      <c r="AL69" s="1" t="str">
        <f t="shared" ca="1" si="103"/>
        <v>-</v>
      </c>
      <c r="AM69" s="25" t="str">
        <f t="shared" ca="1" si="104"/>
        <v>-x</v>
      </c>
      <c r="AN69" s="58">
        <f ca="1">GCD(元２!P69,元２!S69)</f>
        <v>3</v>
      </c>
      <c r="AO69" s="31" t="str">
        <f t="shared" ca="1" si="105"/>
        <v>-2x</v>
      </c>
      <c r="AP69" s="16">
        <f t="shared" ca="1" si="31"/>
        <v>-2</v>
      </c>
      <c r="AQ69" t="str">
        <f t="shared" ca="1" si="106"/>
        <v/>
      </c>
      <c r="AR69" s="33" t="str">
        <f t="shared" ca="1" si="107"/>
        <v>-2x</v>
      </c>
      <c r="AS69" s="1">
        <f t="shared" ca="1" si="34"/>
        <v>-3</v>
      </c>
      <c r="AT69" s="1" t="str">
        <f t="shared" ca="1" si="35"/>
        <v>-3y</v>
      </c>
      <c r="AU69" s="25" t="str">
        <f t="shared" ca="1" si="108"/>
        <v>-x-2x</v>
      </c>
      <c r="AV69" s="25" t="str">
        <f t="shared" ca="1" si="37"/>
        <v>-3y+4y</v>
      </c>
      <c r="AW69">
        <f t="shared" ca="1" si="109"/>
        <v>-3</v>
      </c>
      <c r="AX69">
        <f t="shared" ca="1" si="110"/>
        <v>-3</v>
      </c>
      <c r="AY69" s="1" t="str">
        <f t="shared" ca="1" si="40"/>
        <v>-3x</v>
      </c>
      <c r="AZ69" s="1" t="str">
        <f t="shared" ca="1" si="41"/>
        <v>+1</v>
      </c>
      <c r="BA69" s="1" t="str">
        <f t="shared" ca="1" si="42"/>
        <v>-3x+1</v>
      </c>
      <c r="BB69" s="1">
        <f t="shared" ca="1" si="43"/>
        <v>3</v>
      </c>
      <c r="BC69" s="1">
        <f t="shared" ca="1" si="44"/>
        <v>3</v>
      </c>
      <c r="BD69" s="1">
        <f t="shared" ca="1" si="45"/>
        <v>1</v>
      </c>
      <c r="BE69">
        <f t="shared" ca="1" si="46"/>
        <v>1</v>
      </c>
      <c r="BF69">
        <f t="shared" ca="1" si="47"/>
        <v>3</v>
      </c>
      <c r="BG69">
        <f t="shared" ca="1" si="48"/>
        <v>1</v>
      </c>
      <c r="BH69">
        <f t="shared" ca="1" si="49"/>
        <v>8</v>
      </c>
      <c r="BI69" s="35" t="str">
        <f ca="1">IF(BH69=$BI$1,COUNTIF(BH$6:$BH69,$BI$1),"")</f>
        <v/>
      </c>
      <c r="BJ69" t="str">
        <f t="shared" ca="1" si="50"/>
        <v>-x-3y</v>
      </c>
      <c r="BK69">
        <f t="shared" ca="1" si="51"/>
        <v>3</v>
      </c>
      <c r="BL69" t="str">
        <f t="shared" si="52"/>
        <v>-</v>
      </c>
      <c r="BM69" t="str">
        <f t="shared" ca="1" si="53"/>
        <v>2x-4y</v>
      </c>
      <c r="BN69">
        <f t="shared" ca="1" si="54"/>
        <v>3</v>
      </c>
      <c r="BO69">
        <f t="shared" ca="1" si="55"/>
        <v>3</v>
      </c>
      <c r="BP69">
        <f t="shared" ca="1" si="56"/>
        <v>3</v>
      </c>
      <c r="BQ69">
        <f t="shared" ca="1" si="57"/>
        <v>9</v>
      </c>
      <c r="BR69">
        <f t="shared" ca="1" si="58"/>
        <v>1</v>
      </c>
      <c r="BS69">
        <f t="shared" ca="1" si="59"/>
        <v>3</v>
      </c>
      <c r="BT69">
        <f t="shared" ca="1" si="60"/>
        <v>1</v>
      </c>
      <c r="BU69">
        <f t="shared" ca="1" si="61"/>
        <v>1</v>
      </c>
      <c r="BV69" t="str">
        <f t="shared" ca="1" si="62"/>
        <v>(-x-3y)</v>
      </c>
      <c r="BW69" t="str">
        <f t="shared" ca="1" si="63"/>
        <v>(2x-4y)</v>
      </c>
      <c r="BX69" t="str">
        <f t="shared" si="64"/>
        <v>-</v>
      </c>
      <c r="BY69">
        <f t="shared" ca="1" si="65"/>
        <v>-1</v>
      </c>
      <c r="BZ69">
        <f t="shared" ca="1" si="66"/>
        <v>-3</v>
      </c>
      <c r="CA69">
        <f t="shared" ca="1" si="67"/>
        <v>-2</v>
      </c>
      <c r="CB69">
        <f t="shared" ca="1" si="68"/>
        <v>4</v>
      </c>
      <c r="CC69" t="str">
        <f t="shared" ca="1" si="69"/>
        <v>-</v>
      </c>
      <c r="CD69" t="str">
        <f t="shared" ca="1" si="70"/>
        <v>-x -3y</v>
      </c>
      <c r="CE69">
        <f t="shared" ca="1" si="71"/>
        <v>-2</v>
      </c>
      <c r="CF69" t="str">
        <f t="shared" ca="1" si="72"/>
        <v>-2x +4y</v>
      </c>
      <c r="CG69" t="str">
        <f t="shared" ca="1" si="73"/>
        <v>-</v>
      </c>
      <c r="CH69" t="str">
        <f t="shared" ca="1" si="74"/>
        <v>-x</v>
      </c>
      <c r="CI69">
        <f t="shared" ca="1" si="75"/>
        <v>3</v>
      </c>
      <c r="CJ69" t="str">
        <f t="shared" ca="1" si="76"/>
        <v>-2x</v>
      </c>
      <c r="CK69">
        <f t="shared" ca="1" si="77"/>
        <v>-2</v>
      </c>
      <c r="CL69" t="str">
        <f t="shared" ca="1" si="78"/>
        <v/>
      </c>
      <c r="CM69" t="str">
        <f t="shared" ca="1" si="79"/>
        <v>-2x</v>
      </c>
      <c r="CN69">
        <f t="shared" ca="1" si="80"/>
        <v>-3</v>
      </c>
      <c r="CO69" t="str">
        <f t="shared" ca="1" si="81"/>
        <v>-3y</v>
      </c>
      <c r="CP69" t="str">
        <f t="shared" ca="1" si="82"/>
        <v>-x-2x</v>
      </c>
      <c r="CQ69" t="str">
        <f t="shared" ca="1" si="83"/>
        <v>-3y+4y</v>
      </c>
      <c r="CR69">
        <f t="shared" ca="1" si="84"/>
        <v>-3</v>
      </c>
      <c r="CS69">
        <f t="shared" ca="1" si="85"/>
        <v>-3</v>
      </c>
      <c r="CT69" t="str">
        <f t="shared" ca="1" si="86"/>
        <v>-3x</v>
      </c>
      <c r="CU69" t="str">
        <f t="shared" ca="1" si="87"/>
        <v>+1</v>
      </c>
      <c r="CV69" t="str">
        <f t="shared" ca="1" si="88"/>
        <v>-3x+y</v>
      </c>
      <c r="CW69">
        <f t="shared" ca="1" si="89"/>
        <v>3</v>
      </c>
      <c r="CX69">
        <f t="shared" ca="1" si="90"/>
        <v>3</v>
      </c>
      <c r="CY69">
        <f t="shared" ca="1" si="91"/>
        <v>1</v>
      </c>
      <c r="CZ69">
        <f t="shared" ca="1" si="92"/>
        <v>1</v>
      </c>
      <c r="DA69">
        <f t="shared" ca="1" si="93"/>
        <v>3</v>
      </c>
      <c r="DB69">
        <f t="shared" ca="1" si="94"/>
        <v>1</v>
      </c>
      <c r="DC69">
        <f t="shared" ca="1" si="95"/>
        <v>8</v>
      </c>
      <c r="DD69">
        <f t="shared" ca="1" si="96"/>
        <v>1</v>
      </c>
      <c r="DE69" t="str">
        <f t="shared" ca="1" si="97"/>
        <v>+</v>
      </c>
    </row>
    <row r="70" spans="1:109">
      <c r="A70" s="10">
        <f t="shared" si="101"/>
        <v>65</v>
      </c>
      <c r="B70" s="9">
        <f t="shared" ca="1" si="113"/>
        <v>2</v>
      </c>
      <c r="C70" s="9">
        <f t="shared" ca="1" si="113"/>
        <v>3</v>
      </c>
      <c r="D70" s="9">
        <f t="shared" ca="1" si="113"/>
        <v>6</v>
      </c>
      <c r="E70" s="9">
        <f t="shared" ca="1" si="113"/>
        <v>1</v>
      </c>
      <c r="F70" s="9">
        <f t="shared" ca="1" si="113"/>
        <v>4</v>
      </c>
      <c r="G70" s="9">
        <f t="shared" ca="1" si="113"/>
        <v>2</v>
      </c>
      <c r="H70" s="9">
        <f t="shared" ca="1" si="113"/>
        <v>2</v>
      </c>
      <c r="I70" s="9" t="str">
        <f t="shared" ca="1" si="113"/>
        <v>+3</v>
      </c>
      <c r="J70" s="15">
        <f t="shared" ca="1" si="113"/>
        <v>6</v>
      </c>
      <c r="K70" s="9" t="str">
        <f t="shared" ca="1" si="113"/>
        <v/>
      </c>
      <c r="L70" s="19" t="str">
        <f t="shared" ca="1" si="113"/>
        <v>+4</v>
      </c>
      <c r="M70" s="9">
        <f t="shared" ca="1" si="113"/>
        <v>2</v>
      </c>
      <c r="N70" s="21">
        <f ca="1">IF(BA70=0,"",COUNTIF($BA$6:BA70,1))</f>
        <v>0</v>
      </c>
      <c r="O70" s="21" t="str">
        <f t="shared" ca="1" si="6"/>
        <v>2x+3y</v>
      </c>
      <c r="P70" s="21">
        <f t="shared" ca="1" si="102"/>
        <v>6</v>
      </c>
      <c r="Q70" s="21" t="s">
        <v>6</v>
      </c>
      <c r="R70" s="21" t="str">
        <f t="shared" ca="1" si="8"/>
        <v>x+4y</v>
      </c>
      <c r="S70" s="21">
        <f t="shared" ca="1" si="9"/>
        <v>2</v>
      </c>
      <c r="T70" s="21">
        <f t="shared" ca="1" si="10"/>
        <v>6</v>
      </c>
      <c r="U70" s="21">
        <f t="shared" ca="1" si="11"/>
        <v>2</v>
      </c>
      <c r="V70" s="22">
        <f t="shared" ca="1" si="12"/>
        <v>12</v>
      </c>
      <c r="W70" s="22">
        <f t="shared" ca="1" si="13"/>
        <v>2</v>
      </c>
      <c r="X70" s="1">
        <f t="shared" ca="1" si="14"/>
        <v>6</v>
      </c>
      <c r="Y70">
        <f t="shared" ca="1" si="15"/>
        <v>1</v>
      </c>
      <c r="Z70">
        <f t="shared" ca="1" si="16"/>
        <v>3</v>
      </c>
      <c r="AA70" t="str">
        <f t="shared" ca="1" si="17"/>
        <v>(2x+3y)</v>
      </c>
      <c r="AB70" t="str">
        <f t="shared" ca="1" si="18"/>
        <v>3(x+4y)</v>
      </c>
      <c r="AC70" t="str">
        <f t="shared" si="19"/>
        <v>+</v>
      </c>
      <c r="AD70" s="23">
        <f t="shared" ca="1" si="20"/>
        <v>2</v>
      </c>
      <c r="AE70">
        <f t="shared" ca="1" si="21"/>
        <v>3</v>
      </c>
      <c r="AF70">
        <f t="shared" ca="1" si="22"/>
        <v>3</v>
      </c>
      <c r="AG70">
        <f t="shared" ca="1" si="23"/>
        <v>12</v>
      </c>
      <c r="AH70">
        <f t="shared" ca="1" si="24"/>
        <v>2</v>
      </c>
      <c r="AI70" t="str">
        <f t="shared" ca="1" si="25"/>
        <v>2x +3y</v>
      </c>
      <c r="AJ70" s="1" t="str">
        <f t="shared" ca="1" si="26"/>
        <v>+3</v>
      </c>
      <c r="AK70" t="str">
        <f t="shared" ca="1" si="27"/>
        <v>+3x +12y</v>
      </c>
      <c r="AL70" s="1">
        <f t="shared" ca="1" si="103"/>
        <v>2</v>
      </c>
      <c r="AM70" s="25" t="str">
        <f t="shared" ca="1" si="104"/>
        <v>2x</v>
      </c>
      <c r="AN70" s="58">
        <f ca="1">GCD(元２!P70,元２!S70)</f>
        <v>2</v>
      </c>
      <c r="AO70" s="31" t="str">
        <f t="shared" ca="1" si="105"/>
        <v>+3x</v>
      </c>
      <c r="AP70" s="16">
        <f t="shared" ca="1" si="31"/>
        <v>3</v>
      </c>
      <c r="AQ70" t="str">
        <f t="shared" ca="1" si="106"/>
        <v>+</v>
      </c>
      <c r="AR70" s="33" t="str">
        <f t="shared" ca="1" si="107"/>
        <v>+3x</v>
      </c>
      <c r="AS70" s="1">
        <f t="shared" ca="1" si="34"/>
        <v>3</v>
      </c>
      <c r="AT70" s="1" t="str">
        <f t="shared" ca="1" si="35"/>
        <v>+3y</v>
      </c>
      <c r="AU70" s="25" t="str">
        <f t="shared" ca="1" si="108"/>
        <v>2x+3x</v>
      </c>
      <c r="AV70" s="25" t="str">
        <f t="shared" ca="1" si="37"/>
        <v>+3y+12y</v>
      </c>
      <c r="AW70">
        <f t="shared" ca="1" si="109"/>
        <v>5</v>
      </c>
      <c r="AX70">
        <f t="shared" ca="1" si="110"/>
        <v>5</v>
      </c>
      <c r="AY70" s="1" t="str">
        <f t="shared" ca="1" si="40"/>
        <v>5x</v>
      </c>
      <c r="AZ70" s="1" t="str">
        <f t="shared" ca="1" si="41"/>
        <v>+15</v>
      </c>
      <c r="BA70" s="1" t="str">
        <f t="shared" ca="1" si="42"/>
        <v>5x+15</v>
      </c>
      <c r="BB70" s="1">
        <f t="shared" ca="1" si="43"/>
        <v>6</v>
      </c>
      <c r="BC70" s="1">
        <f t="shared" ca="1" si="44"/>
        <v>5</v>
      </c>
      <c r="BD70" s="1">
        <f t="shared" ca="1" si="45"/>
        <v>15</v>
      </c>
      <c r="BE70">
        <f t="shared" ca="1" si="46"/>
        <v>1</v>
      </c>
      <c r="BF70">
        <f t="shared" ca="1" si="47"/>
        <v>1</v>
      </c>
      <c r="BG70">
        <f t="shared" ca="1" si="48"/>
        <v>3</v>
      </c>
      <c r="BH70">
        <f t="shared" ca="1" si="49"/>
        <v>7</v>
      </c>
      <c r="BI70" s="35" t="str">
        <f ca="1">IF(BH70=$BI$1,COUNTIF(BH$6:$BH70,$BI$1),"")</f>
        <v/>
      </c>
      <c r="BJ70" t="str">
        <f t="shared" ca="1" si="50"/>
        <v>2x+3y</v>
      </c>
      <c r="BK70">
        <f t="shared" ca="1" si="51"/>
        <v>6</v>
      </c>
      <c r="BL70" t="str">
        <f t="shared" si="52"/>
        <v>+</v>
      </c>
      <c r="BM70" t="str">
        <f t="shared" ca="1" si="53"/>
        <v>x+4y</v>
      </c>
      <c r="BN70">
        <f t="shared" ca="1" si="54"/>
        <v>2</v>
      </c>
      <c r="BO70">
        <f t="shared" ca="1" si="55"/>
        <v>6</v>
      </c>
      <c r="BP70">
        <f t="shared" ca="1" si="56"/>
        <v>2</v>
      </c>
      <c r="BQ70">
        <f t="shared" ca="1" si="57"/>
        <v>12</v>
      </c>
      <c r="BR70">
        <f t="shared" ca="1" si="58"/>
        <v>2</v>
      </c>
      <c r="BS70">
        <f t="shared" ca="1" si="59"/>
        <v>6</v>
      </c>
      <c r="BT70">
        <f t="shared" ca="1" si="60"/>
        <v>1</v>
      </c>
      <c r="BU70">
        <f t="shared" ca="1" si="61"/>
        <v>3</v>
      </c>
      <c r="BV70" t="str">
        <f t="shared" ca="1" si="62"/>
        <v>(2x+3y)</v>
      </c>
      <c r="BW70" t="str">
        <f t="shared" ca="1" si="63"/>
        <v>3(x+4y)</v>
      </c>
      <c r="BX70" t="str">
        <f t="shared" si="64"/>
        <v>+</v>
      </c>
      <c r="BY70">
        <f t="shared" ca="1" si="65"/>
        <v>2</v>
      </c>
      <c r="BZ70">
        <f t="shared" ca="1" si="66"/>
        <v>3</v>
      </c>
      <c r="CA70">
        <f t="shared" ca="1" si="67"/>
        <v>3</v>
      </c>
      <c r="CB70">
        <f t="shared" ca="1" si="68"/>
        <v>12</v>
      </c>
      <c r="CC70">
        <f t="shared" ca="1" si="69"/>
        <v>2</v>
      </c>
      <c r="CD70" t="str">
        <f t="shared" ca="1" si="70"/>
        <v>2x +3y</v>
      </c>
      <c r="CE70" t="str">
        <f t="shared" ca="1" si="71"/>
        <v>+3</v>
      </c>
      <c r="CF70" t="str">
        <f t="shared" ca="1" si="72"/>
        <v>+3x +12y</v>
      </c>
      <c r="CG70">
        <f t="shared" ca="1" si="73"/>
        <v>2</v>
      </c>
      <c r="CH70" t="str">
        <f t="shared" ca="1" si="74"/>
        <v>2x</v>
      </c>
      <c r="CI70">
        <f t="shared" ca="1" si="75"/>
        <v>2</v>
      </c>
      <c r="CJ70" t="str">
        <f t="shared" ca="1" si="76"/>
        <v>+3x</v>
      </c>
      <c r="CK70">
        <f t="shared" ca="1" si="77"/>
        <v>3</v>
      </c>
      <c r="CL70" t="str">
        <f t="shared" ca="1" si="78"/>
        <v>+</v>
      </c>
      <c r="CM70" t="str">
        <f t="shared" ca="1" si="79"/>
        <v>+3x</v>
      </c>
      <c r="CN70">
        <f t="shared" ca="1" si="80"/>
        <v>3</v>
      </c>
      <c r="CO70" t="str">
        <f t="shared" ca="1" si="81"/>
        <v>+3y</v>
      </c>
      <c r="CP70" t="str">
        <f t="shared" ca="1" si="82"/>
        <v>2x+3x</v>
      </c>
      <c r="CQ70" t="str">
        <f t="shared" ca="1" si="83"/>
        <v>+3y+12y</v>
      </c>
      <c r="CR70">
        <f t="shared" ca="1" si="84"/>
        <v>5</v>
      </c>
      <c r="CS70">
        <f t="shared" ca="1" si="85"/>
        <v>5</v>
      </c>
      <c r="CT70" t="str">
        <f t="shared" ca="1" si="86"/>
        <v>5x</v>
      </c>
      <c r="CU70" t="str">
        <f t="shared" ca="1" si="87"/>
        <v>+15</v>
      </c>
      <c r="CV70" t="str">
        <f t="shared" ca="1" si="88"/>
        <v>5x+15y</v>
      </c>
      <c r="CW70">
        <f t="shared" ca="1" si="89"/>
        <v>6</v>
      </c>
      <c r="CX70">
        <f t="shared" ca="1" si="90"/>
        <v>5</v>
      </c>
      <c r="CY70">
        <f t="shared" ca="1" si="91"/>
        <v>15</v>
      </c>
      <c r="CZ70">
        <f t="shared" ca="1" si="92"/>
        <v>1</v>
      </c>
      <c r="DA70">
        <f t="shared" ca="1" si="93"/>
        <v>1</v>
      </c>
      <c r="DB70">
        <f t="shared" ca="1" si="94"/>
        <v>3</v>
      </c>
      <c r="DC70">
        <f t="shared" ca="1" si="95"/>
        <v>7</v>
      </c>
      <c r="DD70">
        <f t="shared" ca="1" si="96"/>
        <v>15</v>
      </c>
      <c r="DE70" t="str">
        <f t="shared" ca="1" si="97"/>
        <v>+</v>
      </c>
    </row>
    <row r="71" spans="1:109">
      <c r="A71" s="10">
        <f t="shared" si="101"/>
        <v>66</v>
      </c>
      <c r="B71" s="9">
        <f t="shared" ca="1" si="113"/>
        <v>1</v>
      </c>
      <c r="C71" s="9">
        <f t="shared" ca="1" si="113"/>
        <v>1</v>
      </c>
      <c r="D71" s="9">
        <f t="shared" ca="1" si="113"/>
        <v>3</v>
      </c>
      <c r="E71" s="9">
        <f t="shared" ca="1" si="113"/>
        <v>1</v>
      </c>
      <c r="F71" s="9">
        <f t="shared" ca="1" si="113"/>
        <v>-1</v>
      </c>
      <c r="G71" s="9">
        <f t="shared" ca="1" si="113"/>
        <v>3</v>
      </c>
      <c r="H71" s="9" t="str">
        <f t="shared" ca="1" si="113"/>
        <v/>
      </c>
      <c r="I71" s="9" t="str">
        <f t="shared" ca="1" si="113"/>
        <v>+1</v>
      </c>
      <c r="J71" s="15">
        <f t="shared" ca="1" si="113"/>
        <v>3</v>
      </c>
      <c r="K71" s="9" t="str">
        <f t="shared" ca="1" si="113"/>
        <v/>
      </c>
      <c r="L71" s="19">
        <f t="shared" ca="1" si="113"/>
        <v>-1</v>
      </c>
      <c r="M71" s="9">
        <f t="shared" ca="1" si="113"/>
        <v>3</v>
      </c>
      <c r="N71" s="21">
        <f ca="1">IF(BA71=0,"",COUNTIF($BA$6:BA71,1))</f>
        <v>0</v>
      </c>
      <c r="O71" s="21" t="str">
        <f t="shared" ref="O71:O100" ca="1" si="114">IF(ABS(VALUE(I71))=1,H71&amp;"x"&amp;MID(I71,1,1)&amp;"y",H71&amp;"x"&amp;I71&amp;"y")</f>
        <v>x+y</v>
      </c>
      <c r="P71" s="21">
        <f t="shared" ca="1" si="102"/>
        <v>3</v>
      </c>
      <c r="Q71" s="21" t="s">
        <v>33</v>
      </c>
      <c r="R71" s="21" t="str">
        <f t="shared" ref="R71:R100" ca="1" si="115">IF(ABS(VALUE(L71))=1,K71&amp;"x"&amp;MID(L71,1,1)&amp;"y",K71&amp;"x"&amp;L71&amp;"y")</f>
        <v>x-y</v>
      </c>
      <c r="S71" s="21">
        <f t="shared" ref="S71:S100" ca="1" si="116">M71</f>
        <v>3</v>
      </c>
      <c r="T71" s="21">
        <f t="shared" ref="T71:T100" ca="1" si="117">D71</f>
        <v>3</v>
      </c>
      <c r="U71" s="21">
        <f t="shared" ref="U71:U100" ca="1" si="118">M71</f>
        <v>3</v>
      </c>
      <c r="V71" s="22">
        <f t="shared" ref="V71:V100" ca="1" si="119">T71*U71</f>
        <v>9</v>
      </c>
      <c r="W71" s="22">
        <f t="shared" ref="W71:W100" ca="1" si="120">IF(T71=U71,1,IF(V71=X71,0,2))</f>
        <v>1</v>
      </c>
      <c r="X71" s="1">
        <f t="shared" ref="X71:X100" ca="1" si="121">LCM(J71,M71)</f>
        <v>3</v>
      </c>
      <c r="Y71">
        <f t="shared" ref="Y71:Y100" ca="1" si="122">X71/J71</f>
        <v>1</v>
      </c>
      <c r="Z71">
        <f t="shared" ref="Z71:Z100" ca="1" si="123">X71/M71</f>
        <v>1</v>
      </c>
      <c r="AA71" t="str">
        <f t="shared" ref="AA71:AA100" ca="1" si="124">IF(Y71=1,"("&amp;O71&amp;")",Y71&amp;"("&amp;O71&amp;")")</f>
        <v>(x+y)</v>
      </c>
      <c r="AB71" t="str">
        <f t="shared" ref="AB71:AB100" ca="1" si="125">IF(Z71=1,"("&amp;R71&amp;")",Z71&amp;"("&amp;R71&amp;")")</f>
        <v>(x-y)</v>
      </c>
      <c r="AC71" t="str">
        <f t="shared" ref="AC71:AC100" si="126">Q71</f>
        <v>-</v>
      </c>
      <c r="AD71" s="23">
        <f t="shared" ref="AD71:AD100" ca="1" si="127">Y71*B71</f>
        <v>1</v>
      </c>
      <c r="AE71">
        <f t="shared" ref="AE71:AE100" ca="1" si="128">Y71*C71</f>
        <v>1</v>
      </c>
      <c r="AF71">
        <f t="shared" ref="AF71:AF100" ca="1" si="129">IF(Q71="+",Z71*E71,-1*Z71*E71)</f>
        <v>-1</v>
      </c>
      <c r="AG71">
        <f t="shared" ref="AG71:AG100" ca="1" si="130">IF(Q71="+",Z71*L71,-1*Z71*L71)</f>
        <v>1</v>
      </c>
      <c r="AH71" t="str">
        <f t="shared" ref="AH71:AH100" ca="1" si="131">IF(AD71=1,"",IF(AD71=-1,"-",AD71))</f>
        <v/>
      </c>
      <c r="AI71" t="str">
        <f t="shared" ref="AI71:AI100" ca="1" si="132">IF(AE71&lt;0,AH71&amp;"x "&amp;AE71&amp;"y",AH71&amp;"x +"&amp;AE71&amp;"y")</f>
        <v>x +1y</v>
      </c>
      <c r="AJ71" s="1" t="str">
        <f t="shared" ref="AJ71:AJ100" ca="1" si="133">IF(AF71=1,"+",IF(AF71=-1,"-",IF(AF71&lt;0,AF71,"+"&amp;AF71)))</f>
        <v>-</v>
      </c>
      <c r="AK71" t="str">
        <f t="shared" ref="AK71:AK100" ca="1" si="134">IF(AG71&lt;0,AJ71&amp;"x "&amp;AG71&amp;"y",AJ71&amp;"x +"&amp;AG71&amp;"y")</f>
        <v>-x +1y</v>
      </c>
      <c r="AL71" s="1" t="str">
        <f t="shared" ca="1" si="103"/>
        <v/>
      </c>
      <c r="AM71" s="25" t="str">
        <f t="shared" ca="1" si="104"/>
        <v>x</v>
      </c>
      <c r="AN71" s="58">
        <f ca="1">GCD(元２!P71,元２!S71)</f>
        <v>3</v>
      </c>
      <c r="AO71" s="31" t="str">
        <f t="shared" ca="1" si="105"/>
        <v>-x</v>
      </c>
      <c r="AP71" s="16">
        <f t="shared" ref="AP71:AP100" ca="1" si="135">AF71</f>
        <v>-1</v>
      </c>
      <c r="AQ71" t="str">
        <f t="shared" ca="1" si="106"/>
        <v/>
      </c>
      <c r="AR71" s="33" t="str">
        <f t="shared" ca="1" si="107"/>
        <v>-x</v>
      </c>
      <c r="AS71" s="1">
        <f t="shared" ref="AS71:AS100" ca="1" si="136">AE71</f>
        <v>1</v>
      </c>
      <c r="AT71" s="1" t="str">
        <f t="shared" ref="AT71:AT100" ca="1" si="137">IF(AS71&gt;0,"+"&amp;AS71&amp;"y",AS71&amp;"y")</f>
        <v>+1y</v>
      </c>
      <c r="AU71" s="25" t="str">
        <f t="shared" ca="1" si="108"/>
        <v>x-x</v>
      </c>
      <c r="AV71" s="25" t="str">
        <f t="shared" ref="AV71:AV100" ca="1" si="138">IF(AG71&lt;0,AT71&amp;AG71&amp;"y",AT71&amp;"+"&amp;AG71&amp;"y")</f>
        <v>+1y+1y</v>
      </c>
      <c r="AW71">
        <f t="shared" ca="1" si="109"/>
        <v>0</v>
      </c>
      <c r="AX71">
        <f t="shared" ca="1" si="110"/>
        <v>0</v>
      </c>
      <c r="AY71" s="1" t="str">
        <f t="shared" ref="AY71:AY100" ca="1" si="139">IF(AW71=0,"",AX71&amp;"x")</f>
        <v/>
      </c>
      <c r="AZ71" s="1" t="str">
        <f t="shared" ref="AZ71:AZ100" ca="1" si="140">IF(AG71+AS71&gt;0,"+"&amp;AG71+AS71,IF(AG71+AS71=0,"",AG71+AS71))</f>
        <v>+2</v>
      </c>
      <c r="BA71" s="1" t="str">
        <f t="shared" ref="BA71:BA100" ca="1" si="141">AY71&amp;AZ71</f>
        <v>+2</v>
      </c>
      <c r="BB71" s="1">
        <f t="shared" ref="BB71:BB100" ca="1" si="142">X71</f>
        <v>3</v>
      </c>
      <c r="BC71" s="1">
        <f t="shared" ref="BC71:BC100" ca="1" si="143">IF(AW71="",0,ABS(AW71))</f>
        <v>0</v>
      </c>
      <c r="BD71" s="1">
        <f t="shared" ref="BD71:BD100" ca="1" si="144">IF(AZ71="",0,ABS(AZ71))</f>
        <v>2</v>
      </c>
      <c r="BE71">
        <f t="shared" ref="BE71:BE100" ca="1" si="145">GCD(BB71,BC71,BD71)</f>
        <v>1</v>
      </c>
      <c r="BF71">
        <f t="shared" ref="BF71:BF100" ca="1" si="146">GCD(BB71,BC71)</f>
        <v>3</v>
      </c>
      <c r="BG71">
        <f t="shared" ref="BG71:BG100" ca="1" si="147">GCD(BB71,BD71)</f>
        <v>1</v>
      </c>
      <c r="BH71">
        <f t="shared" ref="BH71:BH100" ca="1" si="148">SUM(BE71,BF71,BG71,AN71)</f>
        <v>8</v>
      </c>
      <c r="BI71" s="35" t="str">
        <f ca="1">IF(BH71=$BI$1,COUNTIF(BH$6:$BH71,$BI$1),"")</f>
        <v/>
      </c>
      <c r="BJ71" t="str">
        <f t="shared" ref="BJ71:BJ100" ca="1" si="149">O71</f>
        <v>x+y</v>
      </c>
      <c r="BK71">
        <f t="shared" ref="BK71:BK100" ca="1" si="150">P71</f>
        <v>3</v>
      </c>
      <c r="BL71" t="str">
        <f t="shared" ref="BL71:BL100" si="151">Q71</f>
        <v>-</v>
      </c>
      <c r="BM71" t="str">
        <f t="shared" ref="BM71:BM100" ca="1" si="152">R71</f>
        <v>x-y</v>
      </c>
      <c r="BN71">
        <f t="shared" ref="BN71:BN100" ca="1" si="153">S71</f>
        <v>3</v>
      </c>
      <c r="BO71">
        <f t="shared" ref="BO71:BO100" ca="1" si="154">T71</f>
        <v>3</v>
      </c>
      <c r="BP71">
        <f t="shared" ref="BP71:BP100" ca="1" si="155">U71</f>
        <v>3</v>
      </c>
      <c r="BQ71">
        <f t="shared" ref="BQ71:BQ100" ca="1" si="156">V71</f>
        <v>9</v>
      </c>
      <c r="BR71">
        <f t="shared" ref="BR71:BR100" ca="1" si="157">W71</f>
        <v>1</v>
      </c>
      <c r="BS71">
        <f t="shared" ref="BS71:BS100" ca="1" si="158">X71</f>
        <v>3</v>
      </c>
      <c r="BT71">
        <f t="shared" ref="BT71:BT100" ca="1" si="159">Y71</f>
        <v>1</v>
      </c>
      <c r="BU71">
        <f t="shared" ref="BU71:BU100" ca="1" si="160">Z71</f>
        <v>1</v>
      </c>
      <c r="BV71" t="str">
        <f t="shared" ref="BV71:BV100" ca="1" si="161">AA71</f>
        <v>(x+y)</v>
      </c>
      <c r="BW71" t="str">
        <f t="shared" ref="BW71:BW100" ca="1" si="162">AB71</f>
        <v>(x-y)</v>
      </c>
      <c r="BX71" t="str">
        <f t="shared" ref="BX71:BX100" si="163">AC71</f>
        <v>-</v>
      </c>
      <c r="BY71">
        <f t="shared" ref="BY71:BY100" ca="1" si="164">AD71</f>
        <v>1</v>
      </c>
      <c r="BZ71">
        <f t="shared" ref="BZ71:BZ100" ca="1" si="165">AE71</f>
        <v>1</v>
      </c>
      <c r="CA71">
        <f t="shared" ref="CA71:CA100" ca="1" si="166">AF71</f>
        <v>-1</v>
      </c>
      <c r="CB71">
        <f t="shared" ref="CB71:CB100" ca="1" si="167">AG71</f>
        <v>1</v>
      </c>
      <c r="CC71" t="str">
        <f t="shared" ref="CC71:CC100" ca="1" si="168">AH71</f>
        <v/>
      </c>
      <c r="CD71" t="str">
        <f t="shared" ref="CD71:CD100" ca="1" si="169">AI71</f>
        <v>x +1y</v>
      </c>
      <c r="CE71" t="str">
        <f t="shared" ref="CE71:CE100" ca="1" si="170">AJ71</f>
        <v>-</v>
      </c>
      <c r="CF71" t="str">
        <f t="shared" ref="CF71:CF100" ca="1" si="171">AK71</f>
        <v>-x +1y</v>
      </c>
      <c r="CG71" t="str">
        <f t="shared" ref="CG71:CG100" ca="1" si="172">AL71</f>
        <v/>
      </c>
      <c r="CH71" t="str">
        <f t="shared" ref="CH71:CH100" ca="1" si="173">AM71</f>
        <v>x</v>
      </c>
      <c r="CI71">
        <f t="shared" ref="CI71:CI100" ca="1" si="174">AN71</f>
        <v>3</v>
      </c>
      <c r="CJ71" t="str">
        <f t="shared" ref="CJ71:CJ100" ca="1" si="175">AO71</f>
        <v>-x</v>
      </c>
      <c r="CK71">
        <f t="shared" ref="CK71:CK100" ca="1" si="176">AP71</f>
        <v>-1</v>
      </c>
      <c r="CL71" t="str">
        <f t="shared" ref="CL71:CL100" ca="1" si="177">AQ71</f>
        <v/>
      </c>
      <c r="CM71" t="str">
        <f t="shared" ref="CM71:CM100" ca="1" si="178">AR71</f>
        <v>-x</v>
      </c>
      <c r="CN71">
        <f t="shared" ref="CN71:CN100" ca="1" si="179">AS71</f>
        <v>1</v>
      </c>
      <c r="CO71" t="str">
        <f t="shared" ref="CO71:CO100" ca="1" si="180">AT71</f>
        <v>+1y</v>
      </c>
      <c r="CP71" t="str">
        <f t="shared" ref="CP71:CP100" ca="1" si="181">AU71</f>
        <v>x-x</v>
      </c>
      <c r="CQ71" t="str">
        <f t="shared" ref="CQ71:CQ100" ca="1" si="182">AV71</f>
        <v>+1y+1y</v>
      </c>
      <c r="CR71">
        <f t="shared" ref="CR71:CR100" ca="1" si="183">AW71</f>
        <v>0</v>
      </c>
      <c r="CS71">
        <f t="shared" ref="CS71:CS100" ca="1" si="184">AX71</f>
        <v>0</v>
      </c>
      <c r="CT71" t="str">
        <f t="shared" ref="CT71:CT100" ca="1" si="185">AY71</f>
        <v/>
      </c>
      <c r="CU71" t="str">
        <f t="shared" ref="CU71:CU100" ca="1" si="186">AZ71</f>
        <v>+2</v>
      </c>
      <c r="CV71" t="str">
        <f t="shared" ref="CV71:CV100" ca="1" si="187">IF(ABS(DD71)=1,CT71&amp;DE71&amp;"y",CT71&amp;CU71&amp;"y")</f>
        <v>+2y</v>
      </c>
      <c r="CW71">
        <f t="shared" ref="CW71:CW100" ca="1" si="188">BB71</f>
        <v>3</v>
      </c>
      <c r="CX71">
        <f t="shared" ref="CX71:CX100" ca="1" si="189">BC71</f>
        <v>0</v>
      </c>
      <c r="CY71">
        <f t="shared" ref="CY71:CY100" ca="1" si="190">BD71</f>
        <v>2</v>
      </c>
      <c r="CZ71">
        <f t="shared" ref="CZ71:CZ100" ca="1" si="191">BE71</f>
        <v>1</v>
      </c>
      <c r="DA71">
        <f t="shared" ref="DA71:DA100" ca="1" si="192">BF71</f>
        <v>3</v>
      </c>
      <c r="DB71">
        <f t="shared" ref="DB71:DB100" ca="1" si="193">BG71</f>
        <v>1</v>
      </c>
      <c r="DC71">
        <f t="shared" ref="DC71:DC100" ca="1" si="194">BH71</f>
        <v>8</v>
      </c>
      <c r="DD71">
        <f t="shared" ref="DD71:DD100" ca="1" si="195">VALUE(CU71)</f>
        <v>2</v>
      </c>
      <c r="DE71" t="str">
        <f t="shared" ref="DE71:DE100" ca="1" si="196">MID(CU71,1,1)</f>
        <v>+</v>
      </c>
    </row>
    <row r="72" spans="1:109">
      <c r="A72" s="10">
        <f t="shared" si="101"/>
        <v>67</v>
      </c>
      <c r="B72" s="9">
        <f t="shared" ca="1" si="113"/>
        <v>-1</v>
      </c>
      <c r="C72" s="9">
        <f t="shared" ca="1" si="113"/>
        <v>-4</v>
      </c>
      <c r="D72" s="9">
        <f t="shared" ca="1" si="113"/>
        <v>4</v>
      </c>
      <c r="E72" s="9">
        <f t="shared" ca="1" si="113"/>
        <v>-2</v>
      </c>
      <c r="F72" s="9">
        <f t="shared" ca="1" si="113"/>
        <v>-2</v>
      </c>
      <c r="G72" s="9">
        <f t="shared" ca="1" si="113"/>
        <v>5</v>
      </c>
      <c r="H72" s="9" t="str">
        <f t="shared" ca="1" si="113"/>
        <v>-</v>
      </c>
      <c r="I72" s="9">
        <f t="shared" ca="1" si="113"/>
        <v>-4</v>
      </c>
      <c r="J72" s="15">
        <f t="shared" ca="1" si="113"/>
        <v>4</v>
      </c>
      <c r="K72" s="9">
        <f t="shared" ca="1" si="113"/>
        <v>-2</v>
      </c>
      <c r="L72" s="19">
        <f t="shared" ca="1" si="113"/>
        <v>-2</v>
      </c>
      <c r="M72" s="9">
        <f t="shared" ca="1" si="113"/>
        <v>5</v>
      </c>
      <c r="N72" s="21">
        <f ca="1">IF(BA72=0,"",COUNTIF($BA$6:BA72,1))</f>
        <v>0</v>
      </c>
      <c r="O72" s="21" t="str">
        <f t="shared" ca="1" si="114"/>
        <v>-x-4y</v>
      </c>
      <c r="P72" s="21">
        <f t="shared" ca="1" si="102"/>
        <v>4</v>
      </c>
      <c r="Q72" s="21" t="s">
        <v>6</v>
      </c>
      <c r="R72" s="21" t="str">
        <f t="shared" ca="1" si="115"/>
        <v>-2x-2y</v>
      </c>
      <c r="S72" s="21">
        <f t="shared" ca="1" si="116"/>
        <v>5</v>
      </c>
      <c r="T72" s="21">
        <f t="shared" ca="1" si="117"/>
        <v>4</v>
      </c>
      <c r="U72" s="21">
        <f t="shared" ca="1" si="118"/>
        <v>5</v>
      </c>
      <c r="V72" s="22">
        <f t="shared" ca="1" si="119"/>
        <v>20</v>
      </c>
      <c r="W72" s="22">
        <f t="shared" ca="1" si="120"/>
        <v>0</v>
      </c>
      <c r="X72" s="1">
        <f t="shared" ca="1" si="121"/>
        <v>20</v>
      </c>
      <c r="Y72">
        <f t="shared" ca="1" si="122"/>
        <v>5</v>
      </c>
      <c r="Z72">
        <f t="shared" ca="1" si="123"/>
        <v>4</v>
      </c>
      <c r="AA72" t="str">
        <f t="shared" ca="1" si="124"/>
        <v>5(-x-4y)</v>
      </c>
      <c r="AB72" t="str">
        <f t="shared" ca="1" si="125"/>
        <v>4(-2x-2y)</v>
      </c>
      <c r="AC72" t="str">
        <f t="shared" si="126"/>
        <v>+</v>
      </c>
      <c r="AD72" s="23">
        <f t="shared" ca="1" si="127"/>
        <v>-5</v>
      </c>
      <c r="AE72">
        <f t="shared" ca="1" si="128"/>
        <v>-20</v>
      </c>
      <c r="AF72">
        <f t="shared" ca="1" si="129"/>
        <v>-8</v>
      </c>
      <c r="AG72">
        <f t="shared" ca="1" si="130"/>
        <v>-8</v>
      </c>
      <c r="AH72">
        <f t="shared" ca="1" si="131"/>
        <v>-5</v>
      </c>
      <c r="AI72" t="str">
        <f t="shared" ca="1" si="132"/>
        <v>-5x -20y</v>
      </c>
      <c r="AJ72" s="1">
        <f t="shared" ca="1" si="133"/>
        <v>-8</v>
      </c>
      <c r="AK72" t="str">
        <f t="shared" ca="1" si="134"/>
        <v>-8x -8y</v>
      </c>
      <c r="AL72" s="1">
        <f t="shared" ca="1" si="103"/>
        <v>-5</v>
      </c>
      <c r="AM72" s="25" t="str">
        <f t="shared" ca="1" si="104"/>
        <v>-5x</v>
      </c>
      <c r="AN72" s="58">
        <f ca="1">GCD(元２!P72,元２!S72)</f>
        <v>1</v>
      </c>
      <c r="AO72" s="31" t="str">
        <f t="shared" ca="1" si="105"/>
        <v xml:space="preserve">-8x </v>
      </c>
      <c r="AP72" s="16">
        <f t="shared" ca="1" si="135"/>
        <v>-8</v>
      </c>
      <c r="AQ72" t="str">
        <f t="shared" ca="1" si="106"/>
        <v/>
      </c>
      <c r="AR72" s="33" t="str">
        <f t="shared" ca="1" si="107"/>
        <v>-8x</v>
      </c>
      <c r="AS72" s="1">
        <f t="shared" ca="1" si="136"/>
        <v>-20</v>
      </c>
      <c r="AT72" s="1" t="str">
        <f t="shared" ca="1" si="137"/>
        <v>-20y</v>
      </c>
      <c r="AU72" s="25" t="str">
        <f t="shared" ca="1" si="108"/>
        <v>-5x-8x</v>
      </c>
      <c r="AV72" s="25" t="str">
        <f t="shared" ca="1" si="138"/>
        <v>-20y-8y</v>
      </c>
      <c r="AW72">
        <f t="shared" ca="1" si="109"/>
        <v>-13</v>
      </c>
      <c r="AX72">
        <f t="shared" ca="1" si="110"/>
        <v>-13</v>
      </c>
      <c r="AY72" s="1" t="str">
        <f t="shared" ca="1" si="139"/>
        <v>-13x</v>
      </c>
      <c r="AZ72" s="1">
        <f t="shared" ca="1" si="140"/>
        <v>-28</v>
      </c>
      <c r="BA72" s="1" t="str">
        <f t="shared" ca="1" si="141"/>
        <v>-13x-28</v>
      </c>
      <c r="BB72" s="1">
        <f t="shared" ca="1" si="142"/>
        <v>20</v>
      </c>
      <c r="BC72" s="1">
        <f t="shared" ca="1" si="143"/>
        <v>13</v>
      </c>
      <c r="BD72" s="1">
        <f t="shared" ca="1" si="144"/>
        <v>28</v>
      </c>
      <c r="BE72">
        <f t="shared" ca="1" si="145"/>
        <v>1</v>
      </c>
      <c r="BF72">
        <f t="shared" ca="1" si="146"/>
        <v>1</v>
      </c>
      <c r="BG72">
        <f t="shared" ca="1" si="147"/>
        <v>4</v>
      </c>
      <c r="BH72">
        <f t="shared" ca="1" si="148"/>
        <v>7</v>
      </c>
      <c r="BI72" s="35" t="str">
        <f ca="1">IF(BH72=$BI$1,COUNTIF(BH$6:$BH72,$BI$1),"")</f>
        <v/>
      </c>
      <c r="BJ72" t="str">
        <f t="shared" ca="1" si="149"/>
        <v>-x-4y</v>
      </c>
      <c r="BK72">
        <f t="shared" ca="1" si="150"/>
        <v>4</v>
      </c>
      <c r="BL72" t="str">
        <f t="shared" si="151"/>
        <v>+</v>
      </c>
      <c r="BM72" t="str">
        <f t="shared" ca="1" si="152"/>
        <v>-2x-2y</v>
      </c>
      <c r="BN72">
        <f t="shared" ca="1" si="153"/>
        <v>5</v>
      </c>
      <c r="BO72">
        <f t="shared" ca="1" si="154"/>
        <v>4</v>
      </c>
      <c r="BP72">
        <f t="shared" ca="1" si="155"/>
        <v>5</v>
      </c>
      <c r="BQ72">
        <f t="shared" ca="1" si="156"/>
        <v>20</v>
      </c>
      <c r="BR72">
        <f t="shared" ca="1" si="157"/>
        <v>0</v>
      </c>
      <c r="BS72">
        <f t="shared" ca="1" si="158"/>
        <v>20</v>
      </c>
      <c r="BT72">
        <f t="shared" ca="1" si="159"/>
        <v>5</v>
      </c>
      <c r="BU72">
        <f t="shared" ca="1" si="160"/>
        <v>4</v>
      </c>
      <c r="BV72" t="str">
        <f t="shared" ca="1" si="161"/>
        <v>5(-x-4y)</v>
      </c>
      <c r="BW72" t="str">
        <f t="shared" ca="1" si="162"/>
        <v>4(-2x-2y)</v>
      </c>
      <c r="BX72" t="str">
        <f t="shared" si="163"/>
        <v>+</v>
      </c>
      <c r="BY72">
        <f t="shared" ca="1" si="164"/>
        <v>-5</v>
      </c>
      <c r="BZ72">
        <f t="shared" ca="1" si="165"/>
        <v>-20</v>
      </c>
      <c r="CA72">
        <f t="shared" ca="1" si="166"/>
        <v>-8</v>
      </c>
      <c r="CB72">
        <f t="shared" ca="1" si="167"/>
        <v>-8</v>
      </c>
      <c r="CC72">
        <f t="shared" ca="1" si="168"/>
        <v>-5</v>
      </c>
      <c r="CD72" t="str">
        <f t="shared" ca="1" si="169"/>
        <v>-5x -20y</v>
      </c>
      <c r="CE72">
        <f t="shared" ca="1" si="170"/>
        <v>-8</v>
      </c>
      <c r="CF72" t="str">
        <f t="shared" ca="1" si="171"/>
        <v>-8x -8y</v>
      </c>
      <c r="CG72">
        <f t="shared" ca="1" si="172"/>
        <v>-5</v>
      </c>
      <c r="CH72" t="str">
        <f t="shared" ca="1" si="173"/>
        <v>-5x</v>
      </c>
      <c r="CI72">
        <f t="shared" ca="1" si="174"/>
        <v>1</v>
      </c>
      <c r="CJ72" t="str">
        <f t="shared" ca="1" si="175"/>
        <v xml:space="preserve">-8x </v>
      </c>
      <c r="CK72">
        <f t="shared" ca="1" si="176"/>
        <v>-8</v>
      </c>
      <c r="CL72" t="str">
        <f t="shared" ca="1" si="177"/>
        <v/>
      </c>
      <c r="CM72" t="str">
        <f t="shared" ca="1" si="178"/>
        <v>-8x</v>
      </c>
      <c r="CN72">
        <f t="shared" ca="1" si="179"/>
        <v>-20</v>
      </c>
      <c r="CO72" t="str">
        <f t="shared" ca="1" si="180"/>
        <v>-20y</v>
      </c>
      <c r="CP72" t="str">
        <f t="shared" ca="1" si="181"/>
        <v>-5x-8x</v>
      </c>
      <c r="CQ72" t="str">
        <f t="shared" ca="1" si="182"/>
        <v>-20y-8y</v>
      </c>
      <c r="CR72">
        <f t="shared" ca="1" si="183"/>
        <v>-13</v>
      </c>
      <c r="CS72">
        <f t="shared" ca="1" si="184"/>
        <v>-13</v>
      </c>
      <c r="CT72" t="str">
        <f t="shared" ca="1" si="185"/>
        <v>-13x</v>
      </c>
      <c r="CU72">
        <f t="shared" ca="1" si="186"/>
        <v>-28</v>
      </c>
      <c r="CV72" t="str">
        <f t="shared" ca="1" si="187"/>
        <v>-13x-28y</v>
      </c>
      <c r="CW72">
        <f t="shared" ca="1" si="188"/>
        <v>20</v>
      </c>
      <c r="CX72">
        <f t="shared" ca="1" si="189"/>
        <v>13</v>
      </c>
      <c r="CY72">
        <f t="shared" ca="1" si="190"/>
        <v>28</v>
      </c>
      <c r="CZ72">
        <f t="shared" ca="1" si="191"/>
        <v>1</v>
      </c>
      <c r="DA72">
        <f t="shared" ca="1" si="192"/>
        <v>1</v>
      </c>
      <c r="DB72">
        <f t="shared" ca="1" si="193"/>
        <v>4</v>
      </c>
      <c r="DC72">
        <f t="shared" ca="1" si="194"/>
        <v>7</v>
      </c>
      <c r="DD72">
        <f t="shared" ca="1" si="195"/>
        <v>-28</v>
      </c>
      <c r="DE72" t="str">
        <f t="shared" ca="1" si="196"/>
        <v>-</v>
      </c>
    </row>
    <row r="73" spans="1:109">
      <c r="A73" s="10">
        <f t="shared" si="101"/>
        <v>68</v>
      </c>
      <c r="B73" s="9">
        <f t="shared" ca="1" si="113"/>
        <v>1</v>
      </c>
      <c r="C73" s="9">
        <f t="shared" ca="1" si="113"/>
        <v>-2</v>
      </c>
      <c r="D73" s="9">
        <f t="shared" ca="1" si="113"/>
        <v>2</v>
      </c>
      <c r="E73" s="9">
        <f t="shared" ca="1" si="113"/>
        <v>1</v>
      </c>
      <c r="F73" s="9">
        <f t="shared" ca="1" si="113"/>
        <v>-2</v>
      </c>
      <c r="G73" s="9">
        <f t="shared" ca="1" si="113"/>
        <v>3</v>
      </c>
      <c r="H73" s="9" t="str">
        <f t="shared" ca="1" si="113"/>
        <v/>
      </c>
      <c r="I73" s="9">
        <f t="shared" ca="1" si="113"/>
        <v>-2</v>
      </c>
      <c r="J73" s="15">
        <f t="shared" ca="1" si="113"/>
        <v>2</v>
      </c>
      <c r="K73" s="9" t="str">
        <f t="shared" ca="1" si="113"/>
        <v/>
      </c>
      <c r="L73" s="19">
        <f t="shared" ca="1" si="113"/>
        <v>-2</v>
      </c>
      <c r="M73" s="9">
        <f t="shared" ca="1" si="113"/>
        <v>3</v>
      </c>
      <c r="N73" s="21">
        <f ca="1">IF(BA73=0,"",COUNTIF($BA$6:BA73,1))</f>
        <v>0</v>
      </c>
      <c r="O73" s="21" t="str">
        <f t="shared" ca="1" si="114"/>
        <v>x-2y</v>
      </c>
      <c r="P73" s="21">
        <f t="shared" ca="1" si="102"/>
        <v>2</v>
      </c>
      <c r="Q73" s="21" t="s">
        <v>33</v>
      </c>
      <c r="R73" s="21" t="str">
        <f t="shared" ca="1" si="115"/>
        <v>x-2y</v>
      </c>
      <c r="S73" s="21">
        <f t="shared" ca="1" si="116"/>
        <v>3</v>
      </c>
      <c r="T73" s="21">
        <f t="shared" ca="1" si="117"/>
        <v>2</v>
      </c>
      <c r="U73" s="21">
        <f t="shared" ca="1" si="118"/>
        <v>3</v>
      </c>
      <c r="V73" s="22">
        <f t="shared" ca="1" si="119"/>
        <v>6</v>
      </c>
      <c r="W73" s="22">
        <f t="shared" ca="1" si="120"/>
        <v>0</v>
      </c>
      <c r="X73" s="1">
        <f t="shared" ca="1" si="121"/>
        <v>6</v>
      </c>
      <c r="Y73">
        <f t="shared" ca="1" si="122"/>
        <v>3</v>
      </c>
      <c r="Z73">
        <f t="shared" ca="1" si="123"/>
        <v>2</v>
      </c>
      <c r="AA73" t="str">
        <f t="shared" ca="1" si="124"/>
        <v>3(x-2y)</v>
      </c>
      <c r="AB73" t="str">
        <f t="shared" ca="1" si="125"/>
        <v>2(x-2y)</v>
      </c>
      <c r="AC73" t="str">
        <f t="shared" si="126"/>
        <v>-</v>
      </c>
      <c r="AD73" s="23">
        <f t="shared" ca="1" si="127"/>
        <v>3</v>
      </c>
      <c r="AE73">
        <f t="shared" ca="1" si="128"/>
        <v>-6</v>
      </c>
      <c r="AF73">
        <f t="shared" ca="1" si="129"/>
        <v>-2</v>
      </c>
      <c r="AG73">
        <f t="shared" ca="1" si="130"/>
        <v>4</v>
      </c>
      <c r="AH73">
        <f t="shared" ca="1" si="131"/>
        <v>3</v>
      </c>
      <c r="AI73" t="str">
        <f t="shared" ca="1" si="132"/>
        <v>3x -6y</v>
      </c>
      <c r="AJ73" s="1">
        <f t="shared" ca="1" si="133"/>
        <v>-2</v>
      </c>
      <c r="AK73" t="str">
        <f t="shared" ca="1" si="134"/>
        <v>-2x +4y</v>
      </c>
      <c r="AL73" s="1">
        <f t="shared" ca="1" si="103"/>
        <v>3</v>
      </c>
      <c r="AM73" s="25" t="str">
        <f t="shared" ca="1" si="104"/>
        <v>3x</v>
      </c>
      <c r="AN73" s="58">
        <f ca="1">GCD(元２!P73,元２!S73)</f>
        <v>1</v>
      </c>
      <c r="AO73" s="31" t="str">
        <f t="shared" ca="1" si="105"/>
        <v>-2x</v>
      </c>
      <c r="AP73" s="16">
        <f t="shared" ca="1" si="135"/>
        <v>-2</v>
      </c>
      <c r="AQ73" t="str">
        <f t="shared" ca="1" si="106"/>
        <v/>
      </c>
      <c r="AR73" s="33" t="str">
        <f t="shared" ca="1" si="107"/>
        <v>-2x</v>
      </c>
      <c r="AS73" s="1">
        <f t="shared" ca="1" si="136"/>
        <v>-6</v>
      </c>
      <c r="AT73" s="1" t="str">
        <f t="shared" ca="1" si="137"/>
        <v>-6y</v>
      </c>
      <c r="AU73" s="25" t="str">
        <f t="shared" ca="1" si="108"/>
        <v>3x-2x</v>
      </c>
      <c r="AV73" s="25" t="str">
        <f t="shared" ca="1" si="138"/>
        <v>-6y+4y</v>
      </c>
      <c r="AW73">
        <f t="shared" ca="1" si="109"/>
        <v>1</v>
      </c>
      <c r="AX73" t="str">
        <f t="shared" ca="1" si="110"/>
        <v/>
      </c>
      <c r="AY73" s="1" t="str">
        <f t="shared" ca="1" si="139"/>
        <v>x</v>
      </c>
      <c r="AZ73" s="1">
        <f t="shared" ca="1" si="140"/>
        <v>-2</v>
      </c>
      <c r="BA73" s="1" t="str">
        <f t="shared" ca="1" si="141"/>
        <v>x-2</v>
      </c>
      <c r="BB73" s="1">
        <f t="shared" ca="1" si="142"/>
        <v>6</v>
      </c>
      <c r="BC73" s="1">
        <f t="shared" ca="1" si="143"/>
        <v>1</v>
      </c>
      <c r="BD73" s="1">
        <f t="shared" ca="1" si="144"/>
        <v>2</v>
      </c>
      <c r="BE73">
        <f t="shared" ca="1" si="145"/>
        <v>1</v>
      </c>
      <c r="BF73">
        <f t="shared" ca="1" si="146"/>
        <v>1</v>
      </c>
      <c r="BG73">
        <f t="shared" ca="1" si="147"/>
        <v>2</v>
      </c>
      <c r="BH73">
        <f t="shared" ca="1" si="148"/>
        <v>5</v>
      </c>
      <c r="BI73" s="35" t="str">
        <f ca="1">IF(BH73=$BI$1,COUNTIF(BH$6:$BH73,$BI$1),"")</f>
        <v/>
      </c>
      <c r="BJ73" t="str">
        <f t="shared" ca="1" si="149"/>
        <v>x-2y</v>
      </c>
      <c r="BK73">
        <f t="shared" ca="1" si="150"/>
        <v>2</v>
      </c>
      <c r="BL73" t="str">
        <f t="shared" si="151"/>
        <v>-</v>
      </c>
      <c r="BM73" t="str">
        <f t="shared" ca="1" si="152"/>
        <v>x-2y</v>
      </c>
      <c r="BN73">
        <f t="shared" ca="1" si="153"/>
        <v>3</v>
      </c>
      <c r="BO73">
        <f t="shared" ca="1" si="154"/>
        <v>2</v>
      </c>
      <c r="BP73">
        <f t="shared" ca="1" si="155"/>
        <v>3</v>
      </c>
      <c r="BQ73">
        <f t="shared" ca="1" si="156"/>
        <v>6</v>
      </c>
      <c r="BR73">
        <f t="shared" ca="1" si="157"/>
        <v>0</v>
      </c>
      <c r="BS73">
        <f t="shared" ca="1" si="158"/>
        <v>6</v>
      </c>
      <c r="BT73">
        <f t="shared" ca="1" si="159"/>
        <v>3</v>
      </c>
      <c r="BU73">
        <f t="shared" ca="1" si="160"/>
        <v>2</v>
      </c>
      <c r="BV73" t="str">
        <f t="shared" ca="1" si="161"/>
        <v>3(x-2y)</v>
      </c>
      <c r="BW73" t="str">
        <f t="shared" ca="1" si="162"/>
        <v>2(x-2y)</v>
      </c>
      <c r="BX73" t="str">
        <f t="shared" si="163"/>
        <v>-</v>
      </c>
      <c r="BY73">
        <f t="shared" ca="1" si="164"/>
        <v>3</v>
      </c>
      <c r="BZ73">
        <f t="shared" ca="1" si="165"/>
        <v>-6</v>
      </c>
      <c r="CA73">
        <f t="shared" ca="1" si="166"/>
        <v>-2</v>
      </c>
      <c r="CB73">
        <f t="shared" ca="1" si="167"/>
        <v>4</v>
      </c>
      <c r="CC73">
        <f t="shared" ca="1" si="168"/>
        <v>3</v>
      </c>
      <c r="CD73" t="str">
        <f t="shared" ca="1" si="169"/>
        <v>3x -6y</v>
      </c>
      <c r="CE73">
        <f t="shared" ca="1" si="170"/>
        <v>-2</v>
      </c>
      <c r="CF73" t="str">
        <f t="shared" ca="1" si="171"/>
        <v>-2x +4y</v>
      </c>
      <c r="CG73">
        <f t="shared" ca="1" si="172"/>
        <v>3</v>
      </c>
      <c r="CH73" t="str">
        <f t="shared" ca="1" si="173"/>
        <v>3x</v>
      </c>
      <c r="CI73">
        <f t="shared" ca="1" si="174"/>
        <v>1</v>
      </c>
      <c r="CJ73" t="str">
        <f t="shared" ca="1" si="175"/>
        <v>-2x</v>
      </c>
      <c r="CK73">
        <f t="shared" ca="1" si="176"/>
        <v>-2</v>
      </c>
      <c r="CL73" t="str">
        <f t="shared" ca="1" si="177"/>
        <v/>
      </c>
      <c r="CM73" t="str">
        <f t="shared" ca="1" si="178"/>
        <v>-2x</v>
      </c>
      <c r="CN73">
        <f t="shared" ca="1" si="179"/>
        <v>-6</v>
      </c>
      <c r="CO73" t="str">
        <f t="shared" ca="1" si="180"/>
        <v>-6y</v>
      </c>
      <c r="CP73" t="str">
        <f t="shared" ca="1" si="181"/>
        <v>3x-2x</v>
      </c>
      <c r="CQ73" t="str">
        <f t="shared" ca="1" si="182"/>
        <v>-6y+4y</v>
      </c>
      <c r="CR73">
        <f t="shared" ca="1" si="183"/>
        <v>1</v>
      </c>
      <c r="CS73" t="str">
        <f t="shared" ca="1" si="184"/>
        <v/>
      </c>
      <c r="CT73" t="str">
        <f t="shared" ca="1" si="185"/>
        <v>x</v>
      </c>
      <c r="CU73">
        <f t="shared" ca="1" si="186"/>
        <v>-2</v>
      </c>
      <c r="CV73" t="str">
        <f t="shared" ca="1" si="187"/>
        <v>x-2y</v>
      </c>
      <c r="CW73">
        <f t="shared" ca="1" si="188"/>
        <v>6</v>
      </c>
      <c r="CX73">
        <f t="shared" ca="1" si="189"/>
        <v>1</v>
      </c>
      <c r="CY73">
        <f t="shared" ca="1" si="190"/>
        <v>2</v>
      </c>
      <c r="CZ73">
        <f t="shared" ca="1" si="191"/>
        <v>1</v>
      </c>
      <c r="DA73">
        <f t="shared" ca="1" si="192"/>
        <v>1</v>
      </c>
      <c r="DB73">
        <f t="shared" ca="1" si="193"/>
        <v>2</v>
      </c>
      <c r="DC73">
        <f t="shared" ca="1" si="194"/>
        <v>5</v>
      </c>
      <c r="DD73">
        <f t="shared" ca="1" si="195"/>
        <v>-2</v>
      </c>
      <c r="DE73" t="str">
        <f t="shared" ca="1" si="196"/>
        <v>-</v>
      </c>
    </row>
    <row r="74" spans="1:109">
      <c r="A74" s="10">
        <f t="shared" si="101"/>
        <v>69</v>
      </c>
      <c r="B74" s="9">
        <f t="shared" ca="1" si="113"/>
        <v>1</v>
      </c>
      <c r="C74" s="9">
        <f t="shared" ca="1" si="113"/>
        <v>4</v>
      </c>
      <c r="D74" s="9">
        <f t="shared" ca="1" si="113"/>
        <v>6</v>
      </c>
      <c r="E74" s="9">
        <f t="shared" ca="1" si="113"/>
        <v>1</v>
      </c>
      <c r="F74" s="9">
        <f t="shared" ca="1" si="113"/>
        <v>3</v>
      </c>
      <c r="G74" s="9">
        <f t="shared" ca="1" si="113"/>
        <v>2</v>
      </c>
      <c r="H74" s="9" t="str">
        <f t="shared" ca="1" si="113"/>
        <v/>
      </c>
      <c r="I74" s="9" t="str">
        <f t="shared" ca="1" si="113"/>
        <v>+4</v>
      </c>
      <c r="J74" s="15">
        <f t="shared" ca="1" si="113"/>
        <v>6</v>
      </c>
      <c r="K74" s="9" t="str">
        <f t="shared" ca="1" si="113"/>
        <v/>
      </c>
      <c r="L74" s="19" t="str">
        <f t="shared" ca="1" si="113"/>
        <v>+3</v>
      </c>
      <c r="M74" s="9">
        <f t="shared" ca="1" si="113"/>
        <v>2</v>
      </c>
      <c r="N74" s="21">
        <f ca="1">IF(BA74=0,"",COUNTIF($BA$6:BA74,1))</f>
        <v>0</v>
      </c>
      <c r="O74" s="21" t="str">
        <f t="shared" ca="1" si="114"/>
        <v>x+4y</v>
      </c>
      <c r="P74" s="21">
        <f t="shared" ca="1" si="102"/>
        <v>6</v>
      </c>
      <c r="Q74" s="21" t="s">
        <v>6</v>
      </c>
      <c r="R74" s="21" t="str">
        <f t="shared" ca="1" si="115"/>
        <v>x+3y</v>
      </c>
      <c r="S74" s="21">
        <f t="shared" ca="1" si="116"/>
        <v>2</v>
      </c>
      <c r="T74" s="21">
        <f t="shared" ca="1" si="117"/>
        <v>6</v>
      </c>
      <c r="U74" s="21">
        <f t="shared" ca="1" si="118"/>
        <v>2</v>
      </c>
      <c r="V74" s="22">
        <f t="shared" ca="1" si="119"/>
        <v>12</v>
      </c>
      <c r="W74" s="22">
        <f t="shared" ca="1" si="120"/>
        <v>2</v>
      </c>
      <c r="X74" s="1">
        <f t="shared" ca="1" si="121"/>
        <v>6</v>
      </c>
      <c r="Y74">
        <f t="shared" ca="1" si="122"/>
        <v>1</v>
      </c>
      <c r="Z74">
        <f t="shared" ca="1" si="123"/>
        <v>3</v>
      </c>
      <c r="AA74" t="str">
        <f t="shared" ca="1" si="124"/>
        <v>(x+4y)</v>
      </c>
      <c r="AB74" t="str">
        <f t="shared" ca="1" si="125"/>
        <v>3(x+3y)</v>
      </c>
      <c r="AC74" t="str">
        <f t="shared" si="126"/>
        <v>+</v>
      </c>
      <c r="AD74" s="23">
        <f t="shared" ca="1" si="127"/>
        <v>1</v>
      </c>
      <c r="AE74">
        <f t="shared" ca="1" si="128"/>
        <v>4</v>
      </c>
      <c r="AF74">
        <f t="shared" ca="1" si="129"/>
        <v>3</v>
      </c>
      <c r="AG74">
        <f t="shared" ca="1" si="130"/>
        <v>9</v>
      </c>
      <c r="AH74" t="str">
        <f t="shared" ca="1" si="131"/>
        <v/>
      </c>
      <c r="AI74" t="str">
        <f t="shared" ca="1" si="132"/>
        <v>x +4y</v>
      </c>
      <c r="AJ74" s="1" t="str">
        <f t="shared" ca="1" si="133"/>
        <v>+3</v>
      </c>
      <c r="AK74" t="str">
        <f t="shared" ca="1" si="134"/>
        <v>+3x +9y</v>
      </c>
      <c r="AL74" s="1" t="str">
        <f t="shared" ca="1" si="103"/>
        <v/>
      </c>
      <c r="AM74" s="25" t="str">
        <f t="shared" ca="1" si="104"/>
        <v>x</v>
      </c>
      <c r="AN74" s="58">
        <f ca="1">GCD(元２!P74,元２!S74)</f>
        <v>2</v>
      </c>
      <c r="AO74" s="31" t="str">
        <f t="shared" ca="1" si="105"/>
        <v>+3x</v>
      </c>
      <c r="AP74" s="16">
        <f t="shared" ca="1" si="135"/>
        <v>3</v>
      </c>
      <c r="AQ74" t="str">
        <f t="shared" ca="1" si="106"/>
        <v>+</v>
      </c>
      <c r="AR74" s="33" t="str">
        <f t="shared" ca="1" si="107"/>
        <v>+3x</v>
      </c>
      <c r="AS74" s="1">
        <f t="shared" ca="1" si="136"/>
        <v>4</v>
      </c>
      <c r="AT74" s="1" t="str">
        <f t="shared" ca="1" si="137"/>
        <v>+4y</v>
      </c>
      <c r="AU74" s="25" t="str">
        <f t="shared" ca="1" si="108"/>
        <v>x+3x</v>
      </c>
      <c r="AV74" s="25" t="str">
        <f t="shared" ca="1" si="138"/>
        <v>+4y+9y</v>
      </c>
      <c r="AW74">
        <f t="shared" ca="1" si="109"/>
        <v>4</v>
      </c>
      <c r="AX74">
        <f t="shared" ca="1" si="110"/>
        <v>4</v>
      </c>
      <c r="AY74" s="1" t="str">
        <f t="shared" ca="1" si="139"/>
        <v>4x</v>
      </c>
      <c r="AZ74" s="1" t="str">
        <f t="shared" ca="1" si="140"/>
        <v>+13</v>
      </c>
      <c r="BA74" s="1" t="str">
        <f t="shared" ca="1" si="141"/>
        <v>4x+13</v>
      </c>
      <c r="BB74" s="1">
        <f t="shared" ca="1" si="142"/>
        <v>6</v>
      </c>
      <c r="BC74" s="1">
        <f t="shared" ca="1" si="143"/>
        <v>4</v>
      </c>
      <c r="BD74" s="1">
        <f t="shared" ca="1" si="144"/>
        <v>13</v>
      </c>
      <c r="BE74">
        <f t="shared" ca="1" si="145"/>
        <v>1</v>
      </c>
      <c r="BF74">
        <f t="shared" ca="1" si="146"/>
        <v>2</v>
      </c>
      <c r="BG74">
        <f t="shared" ca="1" si="147"/>
        <v>1</v>
      </c>
      <c r="BH74">
        <f t="shared" ca="1" si="148"/>
        <v>6</v>
      </c>
      <c r="BI74" s="35" t="str">
        <f ca="1">IF(BH74=$BI$1,COUNTIF(BH$6:$BH74,$BI$1),"")</f>
        <v/>
      </c>
      <c r="BJ74" t="str">
        <f t="shared" ca="1" si="149"/>
        <v>x+4y</v>
      </c>
      <c r="BK74">
        <f t="shared" ca="1" si="150"/>
        <v>6</v>
      </c>
      <c r="BL74" t="str">
        <f t="shared" si="151"/>
        <v>+</v>
      </c>
      <c r="BM74" t="str">
        <f t="shared" ca="1" si="152"/>
        <v>x+3y</v>
      </c>
      <c r="BN74">
        <f t="shared" ca="1" si="153"/>
        <v>2</v>
      </c>
      <c r="BO74">
        <f t="shared" ca="1" si="154"/>
        <v>6</v>
      </c>
      <c r="BP74">
        <f t="shared" ca="1" si="155"/>
        <v>2</v>
      </c>
      <c r="BQ74">
        <f t="shared" ca="1" si="156"/>
        <v>12</v>
      </c>
      <c r="BR74">
        <f t="shared" ca="1" si="157"/>
        <v>2</v>
      </c>
      <c r="BS74">
        <f t="shared" ca="1" si="158"/>
        <v>6</v>
      </c>
      <c r="BT74">
        <f t="shared" ca="1" si="159"/>
        <v>1</v>
      </c>
      <c r="BU74">
        <f t="shared" ca="1" si="160"/>
        <v>3</v>
      </c>
      <c r="BV74" t="str">
        <f t="shared" ca="1" si="161"/>
        <v>(x+4y)</v>
      </c>
      <c r="BW74" t="str">
        <f t="shared" ca="1" si="162"/>
        <v>3(x+3y)</v>
      </c>
      <c r="BX74" t="str">
        <f t="shared" si="163"/>
        <v>+</v>
      </c>
      <c r="BY74">
        <f t="shared" ca="1" si="164"/>
        <v>1</v>
      </c>
      <c r="BZ74">
        <f t="shared" ca="1" si="165"/>
        <v>4</v>
      </c>
      <c r="CA74">
        <f t="shared" ca="1" si="166"/>
        <v>3</v>
      </c>
      <c r="CB74">
        <f t="shared" ca="1" si="167"/>
        <v>9</v>
      </c>
      <c r="CC74" t="str">
        <f t="shared" ca="1" si="168"/>
        <v/>
      </c>
      <c r="CD74" t="str">
        <f t="shared" ca="1" si="169"/>
        <v>x +4y</v>
      </c>
      <c r="CE74" t="str">
        <f t="shared" ca="1" si="170"/>
        <v>+3</v>
      </c>
      <c r="CF74" t="str">
        <f t="shared" ca="1" si="171"/>
        <v>+3x +9y</v>
      </c>
      <c r="CG74" t="str">
        <f t="shared" ca="1" si="172"/>
        <v/>
      </c>
      <c r="CH74" t="str">
        <f t="shared" ca="1" si="173"/>
        <v>x</v>
      </c>
      <c r="CI74">
        <f t="shared" ca="1" si="174"/>
        <v>2</v>
      </c>
      <c r="CJ74" t="str">
        <f t="shared" ca="1" si="175"/>
        <v>+3x</v>
      </c>
      <c r="CK74">
        <f t="shared" ca="1" si="176"/>
        <v>3</v>
      </c>
      <c r="CL74" t="str">
        <f t="shared" ca="1" si="177"/>
        <v>+</v>
      </c>
      <c r="CM74" t="str">
        <f t="shared" ca="1" si="178"/>
        <v>+3x</v>
      </c>
      <c r="CN74">
        <f t="shared" ca="1" si="179"/>
        <v>4</v>
      </c>
      <c r="CO74" t="str">
        <f t="shared" ca="1" si="180"/>
        <v>+4y</v>
      </c>
      <c r="CP74" t="str">
        <f t="shared" ca="1" si="181"/>
        <v>x+3x</v>
      </c>
      <c r="CQ74" t="str">
        <f t="shared" ca="1" si="182"/>
        <v>+4y+9y</v>
      </c>
      <c r="CR74">
        <f t="shared" ca="1" si="183"/>
        <v>4</v>
      </c>
      <c r="CS74">
        <f t="shared" ca="1" si="184"/>
        <v>4</v>
      </c>
      <c r="CT74" t="str">
        <f t="shared" ca="1" si="185"/>
        <v>4x</v>
      </c>
      <c r="CU74" t="str">
        <f t="shared" ca="1" si="186"/>
        <v>+13</v>
      </c>
      <c r="CV74" t="str">
        <f t="shared" ca="1" si="187"/>
        <v>4x+13y</v>
      </c>
      <c r="CW74">
        <f t="shared" ca="1" si="188"/>
        <v>6</v>
      </c>
      <c r="CX74">
        <f t="shared" ca="1" si="189"/>
        <v>4</v>
      </c>
      <c r="CY74">
        <f t="shared" ca="1" si="190"/>
        <v>13</v>
      </c>
      <c r="CZ74">
        <f t="shared" ca="1" si="191"/>
        <v>1</v>
      </c>
      <c r="DA74">
        <f t="shared" ca="1" si="192"/>
        <v>2</v>
      </c>
      <c r="DB74">
        <f t="shared" ca="1" si="193"/>
        <v>1</v>
      </c>
      <c r="DC74">
        <f t="shared" ca="1" si="194"/>
        <v>6</v>
      </c>
      <c r="DD74">
        <f t="shared" ca="1" si="195"/>
        <v>13</v>
      </c>
      <c r="DE74" t="str">
        <f t="shared" ca="1" si="196"/>
        <v>+</v>
      </c>
    </row>
    <row r="75" spans="1:109">
      <c r="A75" s="10">
        <f t="shared" si="101"/>
        <v>70</v>
      </c>
      <c r="B75" s="9">
        <f t="shared" ca="1" si="113"/>
        <v>-2</v>
      </c>
      <c r="C75" s="9">
        <f t="shared" ca="1" si="113"/>
        <v>-3</v>
      </c>
      <c r="D75" s="9">
        <f t="shared" ca="1" si="113"/>
        <v>4</v>
      </c>
      <c r="E75" s="9">
        <f t="shared" ca="1" si="113"/>
        <v>1</v>
      </c>
      <c r="F75" s="9">
        <f t="shared" ca="1" si="113"/>
        <v>3</v>
      </c>
      <c r="G75" s="9">
        <f t="shared" ca="1" si="113"/>
        <v>4</v>
      </c>
      <c r="H75" s="9">
        <f t="shared" ca="1" si="113"/>
        <v>-2</v>
      </c>
      <c r="I75" s="9">
        <f t="shared" ca="1" si="113"/>
        <v>-3</v>
      </c>
      <c r="J75" s="15">
        <f t="shared" ca="1" si="113"/>
        <v>4</v>
      </c>
      <c r="K75" s="9" t="str">
        <f t="shared" ca="1" si="113"/>
        <v/>
      </c>
      <c r="L75" s="19" t="str">
        <f t="shared" ca="1" si="113"/>
        <v>+3</v>
      </c>
      <c r="M75" s="9">
        <f t="shared" ca="1" si="113"/>
        <v>4</v>
      </c>
      <c r="N75" s="21">
        <f ca="1">IF(BA75=0,"",COUNTIF($BA$6:BA75,1))</f>
        <v>0</v>
      </c>
      <c r="O75" s="21" t="str">
        <f t="shared" ca="1" si="114"/>
        <v>-2x-3y</v>
      </c>
      <c r="P75" s="21">
        <f t="shared" ca="1" si="102"/>
        <v>4</v>
      </c>
      <c r="Q75" s="21" t="s">
        <v>33</v>
      </c>
      <c r="R75" s="21" t="str">
        <f t="shared" ca="1" si="115"/>
        <v>x+3y</v>
      </c>
      <c r="S75" s="21">
        <f t="shared" ca="1" si="116"/>
        <v>4</v>
      </c>
      <c r="T75" s="21">
        <f t="shared" ca="1" si="117"/>
        <v>4</v>
      </c>
      <c r="U75" s="21">
        <f t="shared" ca="1" si="118"/>
        <v>4</v>
      </c>
      <c r="V75" s="22">
        <f t="shared" ca="1" si="119"/>
        <v>16</v>
      </c>
      <c r="W75" s="22">
        <f t="shared" ca="1" si="120"/>
        <v>1</v>
      </c>
      <c r="X75" s="1">
        <f t="shared" ca="1" si="121"/>
        <v>4</v>
      </c>
      <c r="Y75">
        <f t="shared" ca="1" si="122"/>
        <v>1</v>
      </c>
      <c r="Z75">
        <f t="shared" ca="1" si="123"/>
        <v>1</v>
      </c>
      <c r="AA75" t="str">
        <f t="shared" ca="1" si="124"/>
        <v>(-2x-3y)</v>
      </c>
      <c r="AB75" t="str">
        <f t="shared" ca="1" si="125"/>
        <v>(x+3y)</v>
      </c>
      <c r="AC75" t="str">
        <f t="shared" si="126"/>
        <v>-</v>
      </c>
      <c r="AD75" s="23">
        <f t="shared" ca="1" si="127"/>
        <v>-2</v>
      </c>
      <c r="AE75">
        <f t="shared" ca="1" si="128"/>
        <v>-3</v>
      </c>
      <c r="AF75">
        <f t="shared" ca="1" si="129"/>
        <v>-1</v>
      </c>
      <c r="AG75">
        <f t="shared" ca="1" si="130"/>
        <v>-3</v>
      </c>
      <c r="AH75">
        <f t="shared" ca="1" si="131"/>
        <v>-2</v>
      </c>
      <c r="AI75" t="str">
        <f t="shared" ca="1" si="132"/>
        <v>-2x -3y</v>
      </c>
      <c r="AJ75" s="1" t="str">
        <f t="shared" ca="1" si="133"/>
        <v>-</v>
      </c>
      <c r="AK75" t="str">
        <f t="shared" ca="1" si="134"/>
        <v>-x -3y</v>
      </c>
      <c r="AL75" s="1">
        <f t="shared" ca="1" si="103"/>
        <v>-2</v>
      </c>
      <c r="AM75" s="25" t="str">
        <f t="shared" ca="1" si="104"/>
        <v>-2x</v>
      </c>
      <c r="AN75" s="58">
        <f ca="1">GCD(元２!P75,元２!S75)</f>
        <v>4</v>
      </c>
      <c r="AO75" s="31" t="str">
        <f t="shared" ca="1" si="105"/>
        <v xml:space="preserve">-x </v>
      </c>
      <c r="AP75" s="16">
        <f t="shared" ca="1" si="135"/>
        <v>-1</v>
      </c>
      <c r="AQ75" t="str">
        <f t="shared" ca="1" si="106"/>
        <v/>
      </c>
      <c r="AR75" s="33" t="str">
        <f t="shared" ca="1" si="107"/>
        <v>-x</v>
      </c>
      <c r="AS75" s="1">
        <f t="shared" ca="1" si="136"/>
        <v>-3</v>
      </c>
      <c r="AT75" s="1" t="str">
        <f t="shared" ca="1" si="137"/>
        <v>-3y</v>
      </c>
      <c r="AU75" s="25" t="str">
        <f t="shared" ca="1" si="108"/>
        <v>-2x-x</v>
      </c>
      <c r="AV75" s="25" t="str">
        <f t="shared" ca="1" si="138"/>
        <v>-3y-3y</v>
      </c>
      <c r="AW75">
        <f t="shared" ca="1" si="109"/>
        <v>-3</v>
      </c>
      <c r="AX75">
        <f t="shared" ca="1" si="110"/>
        <v>-3</v>
      </c>
      <c r="AY75" s="1" t="str">
        <f t="shared" ca="1" si="139"/>
        <v>-3x</v>
      </c>
      <c r="AZ75" s="1">
        <f t="shared" ca="1" si="140"/>
        <v>-6</v>
      </c>
      <c r="BA75" s="1" t="str">
        <f t="shared" ca="1" si="141"/>
        <v>-3x-6</v>
      </c>
      <c r="BB75" s="1">
        <f t="shared" ca="1" si="142"/>
        <v>4</v>
      </c>
      <c r="BC75" s="1">
        <f t="shared" ca="1" si="143"/>
        <v>3</v>
      </c>
      <c r="BD75" s="1">
        <f t="shared" ca="1" si="144"/>
        <v>6</v>
      </c>
      <c r="BE75">
        <f t="shared" ca="1" si="145"/>
        <v>1</v>
      </c>
      <c r="BF75">
        <f t="shared" ca="1" si="146"/>
        <v>1</v>
      </c>
      <c r="BG75">
        <f t="shared" ca="1" si="147"/>
        <v>2</v>
      </c>
      <c r="BH75">
        <f t="shared" ca="1" si="148"/>
        <v>8</v>
      </c>
      <c r="BI75" s="35" t="str">
        <f ca="1">IF(BH75=$BI$1,COUNTIF(BH$6:$BH75,$BI$1),"")</f>
        <v/>
      </c>
      <c r="BJ75" t="str">
        <f t="shared" ca="1" si="149"/>
        <v>-2x-3y</v>
      </c>
      <c r="BK75">
        <f t="shared" ca="1" si="150"/>
        <v>4</v>
      </c>
      <c r="BL75" t="str">
        <f t="shared" si="151"/>
        <v>-</v>
      </c>
      <c r="BM75" t="str">
        <f t="shared" ca="1" si="152"/>
        <v>x+3y</v>
      </c>
      <c r="BN75">
        <f t="shared" ca="1" si="153"/>
        <v>4</v>
      </c>
      <c r="BO75">
        <f t="shared" ca="1" si="154"/>
        <v>4</v>
      </c>
      <c r="BP75">
        <f t="shared" ca="1" si="155"/>
        <v>4</v>
      </c>
      <c r="BQ75">
        <f t="shared" ca="1" si="156"/>
        <v>16</v>
      </c>
      <c r="BR75">
        <f t="shared" ca="1" si="157"/>
        <v>1</v>
      </c>
      <c r="BS75">
        <f t="shared" ca="1" si="158"/>
        <v>4</v>
      </c>
      <c r="BT75">
        <f t="shared" ca="1" si="159"/>
        <v>1</v>
      </c>
      <c r="BU75">
        <f t="shared" ca="1" si="160"/>
        <v>1</v>
      </c>
      <c r="BV75" t="str">
        <f t="shared" ca="1" si="161"/>
        <v>(-2x-3y)</v>
      </c>
      <c r="BW75" t="str">
        <f t="shared" ca="1" si="162"/>
        <v>(x+3y)</v>
      </c>
      <c r="BX75" t="str">
        <f t="shared" si="163"/>
        <v>-</v>
      </c>
      <c r="BY75">
        <f t="shared" ca="1" si="164"/>
        <v>-2</v>
      </c>
      <c r="BZ75">
        <f t="shared" ca="1" si="165"/>
        <v>-3</v>
      </c>
      <c r="CA75">
        <f t="shared" ca="1" si="166"/>
        <v>-1</v>
      </c>
      <c r="CB75">
        <f t="shared" ca="1" si="167"/>
        <v>-3</v>
      </c>
      <c r="CC75">
        <f t="shared" ca="1" si="168"/>
        <v>-2</v>
      </c>
      <c r="CD75" t="str">
        <f t="shared" ca="1" si="169"/>
        <v>-2x -3y</v>
      </c>
      <c r="CE75" t="str">
        <f t="shared" ca="1" si="170"/>
        <v>-</v>
      </c>
      <c r="CF75" t="str">
        <f t="shared" ca="1" si="171"/>
        <v>-x -3y</v>
      </c>
      <c r="CG75">
        <f t="shared" ca="1" si="172"/>
        <v>-2</v>
      </c>
      <c r="CH75" t="str">
        <f t="shared" ca="1" si="173"/>
        <v>-2x</v>
      </c>
      <c r="CI75">
        <f t="shared" ca="1" si="174"/>
        <v>4</v>
      </c>
      <c r="CJ75" t="str">
        <f t="shared" ca="1" si="175"/>
        <v xml:space="preserve">-x </v>
      </c>
      <c r="CK75">
        <f t="shared" ca="1" si="176"/>
        <v>-1</v>
      </c>
      <c r="CL75" t="str">
        <f t="shared" ca="1" si="177"/>
        <v/>
      </c>
      <c r="CM75" t="str">
        <f t="shared" ca="1" si="178"/>
        <v>-x</v>
      </c>
      <c r="CN75">
        <f t="shared" ca="1" si="179"/>
        <v>-3</v>
      </c>
      <c r="CO75" t="str">
        <f t="shared" ca="1" si="180"/>
        <v>-3y</v>
      </c>
      <c r="CP75" t="str">
        <f t="shared" ca="1" si="181"/>
        <v>-2x-x</v>
      </c>
      <c r="CQ75" t="str">
        <f t="shared" ca="1" si="182"/>
        <v>-3y-3y</v>
      </c>
      <c r="CR75">
        <f t="shared" ca="1" si="183"/>
        <v>-3</v>
      </c>
      <c r="CS75">
        <f t="shared" ca="1" si="184"/>
        <v>-3</v>
      </c>
      <c r="CT75" t="str">
        <f t="shared" ca="1" si="185"/>
        <v>-3x</v>
      </c>
      <c r="CU75">
        <f t="shared" ca="1" si="186"/>
        <v>-6</v>
      </c>
      <c r="CV75" t="str">
        <f t="shared" ca="1" si="187"/>
        <v>-3x-6y</v>
      </c>
      <c r="CW75">
        <f t="shared" ca="1" si="188"/>
        <v>4</v>
      </c>
      <c r="CX75">
        <f t="shared" ca="1" si="189"/>
        <v>3</v>
      </c>
      <c r="CY75">
        <f t="shared" ca="1" si="190"/>
        <v>6</v>
      </c>
      <c r="CZ75">
        <f t="shared" ca="1" si="191"/>
        <v>1</v>
      </c>
      <c r="DA75">
        <f t="shared" ca="1" si="192"/>
        <v>1</v>
      </c>
      <c r="DB75">
        <f t="shared" ca="1" si="193"/>
        <v>2</v>
      </c>
      <c r="DC75">
        <f t="shared" ca="1" si="194"/>
        <v>8</v>
      </c>
      <c r="DD75">
        <f t="shared" ca="1" si="195"/>
        <v>-6</v>
      </c>
      <c r="DE75" t="str">
        <f t="shared" ca="1" si="196"/>
        <v>-</v>
      </c>
    </row>
    <row r="76" spans="1:109">
      <c r="A76" s="10">
        <f t="shared" si="101"/>
        <v>71</v>
      </c>
      <c r="B76" s="9">
        <f t="shared" ca="1" si="113"/>
        <v>-3</v>
      </c>
      <c r="C76" s="9">
        <f t="shared" ca="1" si="113"/>
        <v>2</v>
      </c>
      <c r="D76" s="9">
        <f t="shared" ca="1" si="113"/>
        <v>4</v>
      </c>
      <c r="E76" s="9">
        <f t="shared" ca="1" si="113"/>
        <v>3</v>
      </c>
      <c r="F76" s="9">
        <f t="shared" ca="1" si="113"/>
        <v>2</v>
      </c>
      <c r="G76" s="9">
        <f t="shared" ca="1" si="113"/>
        <v>4</v>
      </c>
      <c r="H76" s="9">
        <f t="shared" ca="1" si="113"/>
        <v>-3</v>
      </c>
      <c r="I76" s="9" t="str">
        <f t="shared" ca="1" si="113"/>
        <v>+2</v>
      </c>
      <c r="J76" s="15">
        <f t="shared" ca="1" si="113"/>
        <v>4</v>
      </c>
      <c r="K76" s="9">
        <f t="shared" ca="1" si="113"/>
        <v>3</v>
      </c>
      <c r="L76" s="19" t="str">
        <f t="shared" ca="1" si="113"/>
        <v>+2</v>
      </c>
      <c r="M76" s="9">
        <f t="shared" ca="1" si="113"/>
        <v>4</v>
      </c>
      <c r="N76" s="21">
        <f ca="1">IF(BA76=0,"",COUNTIF($BA$6:BA76,1))</f>
        <v>0</v>
      </c>
      <c r="O76" s="21" t="str">
        <f t="shared" ca="1" si="114"/>
        <v>-3x+2y</v>
      </c>
      <c r="P76" s="21">
        <f t="shared" ca="1" si="102"/>
        <v>4</v>
      </c>
      <c r="Q76" s="21" t="s">
        <v>6</v>
      </c>
      <c r="R76" s="21" t="str">
        <f t="shared" ca="1" si="115"/>
        <v>3x+2y</v>
      </c>
      <c r="S76" s="21">
        <f t="shared" ca="1" si="116"/>
        <v>4</v>
      </c>
      <c r="T76" s="21">
        <f t="shared" ca="1" si="117"/>
        <v>4</v>
      </c>
      <c r="U76" s="21">
        <f t="shared" ca="1" si="118"/>
        <v>4</v>
      </c>
      <c r="V76" s="22">
        <f t="shared" ca="1" si="119"/>
        <v>16</v>
      </c>
      <c r="W76" s="22">
        <f t="shared" ca="1" si="120"/>
        <v>1</v>
      </c>
      <c r="X76" s="1">
        <f t="shared" ca="1" si="121"/>
        <v>4</v>
      </c>
      <c r="Y76">
        <f t="shared" ca="1" si="122"/>
        <v>1</v>
      </c>
      <c r="Z76">
        <f t="shared" ca="1" si="123"/>
        <v>1</v>
      </c>
      <c r="AA76" t="str">
        <f t="shared" ca="1" si="124"/>
        <v>(-3x+2y)</v>
      </c>
      <c r="AB76" t="str">
        <f t="shared" ca="1" si="125"/>
        <v>(3x+2y)</v>
      </c>
      <c r="AC76" t="str">
        <f t="shared" si="126"/>
        <v>+</v>
      </c>
      <c r="AD76" s="23">
        <f t="shared" ca="1" si="127"/>
        <v>-3</v>
      </c>
      <c r="AE76">
        <f t="shared" ca="1" si="128"/>
        <v>2</v>
      </c>
      <c r="AF76">
        <f t="shared" ca="1" si="129"/>
        <v>3</v>
      </c>
      <c r="AG76">
        <f t="shared" ca="1" si="130"/>
        <v>2</v>
      </c>
      <c r="AH76">
        <f t="shared" ca="1" si="131"/>
        <v>-3</v>
      </c>
      <c r="AI76" t="str">
        <f t="shared" ca="1" si="132"/>
        <v>-3x +2y</v>
      </c>
      <c r="AJ76" s="1" t="str">
        <f t="shared" ca="1" si="133"/>
        <v>+3</v>
      </c>
      <c r="AK76" t="str">
        <f t="shared" ca="1" si="134"/>
        <v>+3x +2y</v>
      </c>
      <c r="AL76" s="1">
        <f t="shared" ca="1" si="103"/>
        <v>-3</v>
      </c>
      <c r="AM76" s="25" t="str">
        <f t="shared" ca="1" si="104"/>
        <v>-3x</v>
      </c>
      <c r="AN76" s="58">
        <f ca="1">GCD(元２!P76,元２!S76)</f>
        <v>4</v>
      </c>
      <c r="AO76" s="31" t="str">
        <f t="shared" ca="1" si="105"/>
        <v>+3x</v>
      </c>
      <c r="AP76" s="16">
        <f t="shared" ca="1" si="135"/>
        <v>3</v>
      </c>
      <c r="AQ76" t="str">
        <f t="shared" ca="1" si="106"/>
        <v>+</v>
      </c>
      <c r="AR76" s="33" t="str">
        <f t="shared" ca="1" si="107"/>
        <v>+3x</v>
      </c>
      <c r="AS76" s="1">
        <f t="shared" ca="1" si="136"/>
        <v>2</v>
      </c>
      <c r="AT76" s="1" t="str">
        <f t="shared" ca="1" si="137"/>
        <v>+2y</v>
      </c>
      <c r="AU76" s="25" t="str">
        <f t="shared" ca="1" si="108"/>
        <v>-3x+3x</v>
      </c>
      <c r="AV76" s="25" t="str">
        <f t="shared" ca="1" si="138"/>
        <v>+2y+2y</v>
      </c>
      <c r="AW76">
        <f t="shared" ca="1" si="109"/>
        <v>0</v>
      </c>
      <c r="AX76">
        <f t="shared" ca="1" si="110"/>
        <v>0</v>
      </c>
      <c r="AY76" s="1" t="str">
        <f t="shared" ca="1" si="139"/>
        <v/>
      </c>
      <c r="AZ76" s="1" t="str">
        <f t="shared" ca="1" si="140"/>
        <v>+4</v>
      </c>
      <c r="BA76" s="1" t="str">
        <f t="shared" ca="1" si="141"/>
        <v>+4</v>
      </c>
      <c r="BB76" s="1">
        <f t="shared" ca="1" si="142"/>
        <v>4</v>
      </c>
      <c r="BC76" s="1">
        <f t="shared" ca="1" si="143"/>
        <v>0</v>
      </c>
      <c r="BD76" s="1">
        <f t="shared" ca="1" si="144"/>
        <v>4</v>
      </c>
      <c r="BE76">
        <f t="shared" ca="1" si="145"/>
        <v>4</v>
      </c>
      <c r="BF76">
        <f t="shared" ca="1" si="146"/>
        <v>4</v>
      </c>
      <c r="BG76">
        <f t="shared" ca="1" si="147"/>
        <v>4</v>
      </c>
      <c r="BH76">
        <f t="shared" ca="1" si="148"/>
        <v>16</v>
      </c>
      <c r="BI76" s="35" t="str">
        <f ca="1">IF(BH76=$BI$1,COUNTIF(BH$6:$BH76,$BI$1),"")</f>
        <v/>
      </c>
      <c r="BJ76" t="str">
        <f t="shared" ca="1" si="149"/>
        <v>-3x+2y</v>
      </c>
      <c r="BK76">
        <f t="shared" ca="1" si="150"/>
        <v>4</v>
      </c>
      <c r="BL76" t="str">
        <f t="shared" si="151"/>
        <v>+</v>
      </c>
      <c r="BM76" t="str">
        <f t="shared" ca="1" si="152"/>
        <v>3x+2y</v>
      </c>
      <c r="BN76">
        <f t="shared" ca="1" si="153"/>
        <v>4</v>
      </c>
      <c r="BO76">
        <f t="shared" ca="1" si="154"/>
        <v>4</v>
      </c>
      <c r="BP76">
        <f t="shared" ca="1" si="155"/>
        <v>4</v>
      </c>
      <c r="BQ76">
        <f t="shared" ca="1" si="156"/>
        <v>16</v>
      </c>
      <c r="BR76">
        <f t="shared" ca="1" si="157"/>
        <v>1</v>
      </c>
      <c r="BS76">
        <f t="shared" ca="1" si="158"/>
        <v>4</v>
      </c>
      <c r="BT76">
        <f t="shared" ca="1" si="159"/>
        <v>1</v>
      </c>
      <c r="BU76">
        <f t="shared" ca="1" si="160"/>
        <v>1</v>
      </c>
      <c r="BV76" t="str">
        <f t="shared" ca="1" si="161"/>
        <v>(-3x+2y)</v>
      </c>
      <c r="BW76" t="str">
        <f t="shared" ca="1" si="162"/>
        <v>(3x+2y)</v>
      </c>
      <c r="BX76" t="str">
        <f t="shared" si="163"/>
        <v>+</v>
      </c>
      <c r="BY76">
        <f t="shared" ca="1" si="164"/>
        <v>-3</v>
      </c>
      <c r="BZ76">
        <f t="shared" ca="1" si="165"/>
        <v>2</v>
      </c>
      <c r="CA76">
        <f t="shared" ca="1" si="166"/>
        <v>3</v>
      </c>
      <c r="CB76">
        <f t="shared" ca="1" si="167"/>
        <v>2</v>
      </c>
      <c r="CC76">
        <f t="shared" ca="1" si="168"/>
        <v>-3</v>
      </c>
      <c r="CD76" t="str">
        <f t="shared" ca="1" si="169"/>
        <v>-3x +2y</v>
      </c>
      <c r="CE76" t="str">
        <f t="shared" ca="1" si="170"/>
        <v>+3</v>
      </c>
      <c r="CF76" t="str">
        <f t="shared" ca="1" si="171"/>
        <v>+3x +2y</v>
      </c>
      <c r="CG76">
        <f t="shared" ca="1" si="172"/>
        <v>-3</v>
      </c>
      <c r="CH76" t="str">
        <f t="shared" ca="1" si="173"/>
        <v>-3x</v>
      </c>
      <c r="CI76">
        <f t="shared" ca="1" si="174"/>
        <v>4</v>
      </c>
      <c r="CJ76" t="str">
        <f t="shared" ca="1" si="175"/>
        <v>+3x</v>
      </c>
      <c r="CK76">
        <f t="shared" ca="1" si="176"/>
        <v>3</v>
      </c>
      <c r="CL76" t="str">
        <f t="shared" ca="1" si="177"/>
        <v>+</v>
      </c>
      <c r="CM76" t="str">
        <f t="shared" ca="1" si="178"/>
        <v>+3x</v>
      </c>
      <c r="CN76">
        <f t="shared" ca="1" si="179"/>
        <v>2</v>
      </c>
      <c r="CO76" t="str">
        <f t="shared" ca="1" si="180"/>
        <v>+2y</v>
      </c>
      <c r="CP76" t="str">
        <f t="shared" ca="1" si="181"/>
        <v>-3x+3x</v>
      </c>
      <c r="CQ76" t="str">
        <f t="shared" ca="1" si="182"/>
        <v>+2y+2y</v>
      </c>
      <c r="CR76">
        <f t="shared" ca="1" si="183"/>
        <v>0</v>
      </c>
      <c r="CS76">
        <f t="shared" ca="1" si="184"/>
        <v>0</v>
      </c>
      <c r="CT76" t="str">
        <f t="shared" ca="1" si="185"/>
        <v/>
      </c>
      <c r="CU76" t="str">
        <f t="shared" ca="1" si="186"/>
        <v>+4</v>
      </c>
      <c r="CV76" t="str">
        <f t="shared" ca="1" si="187"/>
        <v>+4y</v>
      </c>
      <c r="CW76">
        <f t="shared" ca="1" si="188"/>
        <v>4</v>
      </c>
      <c r="CX76">
        <f t="shared" ca="1" si="189"/>
        <v>0</v>
      </c>
      <c r="CY76">
        <f t="shared" ca="1" si="190"/>
        <v>4</v>
      </c>
      <c r="CZ76">
        <f t="shared" ca="1" si="191"/>
        <v>4</v>
      </c>
      <c r="DA76">
        <f t="shared" ca="1" si="192"/>
        <v>4</v>
      </c>
      <c r="DB76">
        <f t="shared" ca="1" si="193"/>
        <v>4</v>
      </c>
      <c r="DC76">
        <f t="shared" ca="1" si="194"/>
        <v>16</v>
      </c>
      <c r="DD76">
        <f t="shared" ca="1" si="195"/>
        <v>4</v>
      </c>
      <c r="DE76" t="str">
        <f t="shared" ca="1" si="196"/>
        <v>+</v>
      </c>
    </row>
    <row r="77" spans="1:109">
      <c r="A77" s="10">
        <f t="shared" si="101"/>
        <v>72</v>
      </c>
      <c r="B77" s="9">
        <f t="shared" ca="1" si="113"/>
        <v>-3</v>
      </c>
      <c r="C77" s="9">
        <f t="shared" ca="1" si="113"/>
        <v>1</v>
      </c>
      <c r="D77" s="9">
        <f t="shared" ca="1" si="113"/>
        <v>2</v>
      </c>
      <c r="E77" s="9">
        <f t="shared" ca="1" si="113"/>
        <v>2</v>
      </c>
      <c r="F77" s="9">
        <f t="shared" ca="1" si="113"/>
        <v>-2</v>
      </c>
      <c r="G77" s="9">
        <f t="shared" ca="1" si="113"/>
        <v>5</v>
      </c>
      <c r="H77" s="9">
        <f t="shared" ca="1" si="113"/>
        <v>-3</v>
      </c>
      <c r="I77" s="9" t="str">
        <f t="shared" ca="1" si="113"/>
        <v>+1</v>
      </c>
      <c r="J77" s="15">
        <f t="shared" ca="1" si="113"/>
        <v>2</v>
      </c>
      <c r="K77" s="9">
        <f t="shared" ca="1" si="113"/>
        <v>2</v>
      </c>
      <c r="L77" s="19">
        <f t="shared" ca="1" si="113"/>
        <v>-2</v>
      </c>
      <c r="M77" s="9">
        <f t="shared" ca="1" si="113"/>
        <v>5</v>
      </c>
      <c r="N77" s="21">
        <f ca="1">IF(BA77=0,"",COUNTIF($BA$6:BA77,1))</f>
        <v>0</v>
      </c>
      <c r="O77" s="21" t="str">
        <f t="shared" ca="1" si="114"/>
        <v>-3x+y</v>
      </c>
      <c r="P77" s="21">
        <f t="shared" ca="1" si="102"/>
        <v>2</v>
      </c>
      <c r="Q77" s="21" t="s">
        <v>33</v>
      </c>
      <c r="R77" s="21" t="str">
        <f t="shared" ca="1" si="115"/>
        <v>2x-2y</v>
      </c>
      <c r="S77" s="21">
        <f t="shared" ca="1" si="116"/>
        <v>5</v>
      </c>
      <c r="T77" s="21">
        <f t="shared" ca="1" si="117"/>
        <v>2</v>
      </c>
      <c r="U77" s="21">
        <f t="shared" ca="1" si="118"/>
        <v>5</v>
      </c>
      <c r="V77" s="22">
        <f t="shared" ca="1" si="119"/>
        <v>10</v>
      </c>
      <c r="W77" s="22">
        <f t="shared" ca="1" si="120"/>
        <v>0</v>
      </c>
      <c r="X77" s="1">
        <f t="shared" ca="1" si="121"/>
        <v>10</v>
      </c>
      <c r="Y77">
        <f t="shared" ca="1" si="122"/>
        <v>5</v>
      </c>
      <c r="Z77">
        <f t="shared" ca="1" si="123"/>
        <v>2</v>
      </c>
      <c r="AA77" t="str">
        <f t="shared" ca="1" si="124"/>
        <v>5(-3x+y)</v>
      </c>
      <c r="AB77" t="str">
        <f t="shared" ca="1" si="125"/>
        <v>2(2x-2y)</v>
      </c>
      <c r="AC77" t="str">
        <f t="shared" si="126"/>
        <v>-</v>
      </c>
      <c r="AD77" s="23">
        <f t="shared" ca="1" si="127"/>
        <v>-15</v>
      </c>
      <c r="AE77">
        <f t="shared" ca="1" si="128"/>
        <v>5</v>
      </c>
      <c r="AF77">
        <f t="shared" ca="1" si="129"/>
        <v>-4</v>
      </c>
      <c r="AG77">
        <f t="shared" ca="1" si="130"/>
        <v>4</v>
      </c>
      <c r="AH77">
        <f t="shared" ca="1" si="131"/>
        <v>-15</v>
      </c>
      <c r="AI77" t="str">
        <f t="shared" ca="1" si="132"/>
        <v>-15x +5y</v>
      </c>
      <c r="AJ77" s="1">
        <f t="shared" ca="1" si="133"/>
        <v>-4</v>
      </c>
      <c r="AK77" t="str">
        <f t="shared" ca="1" si="134"/>
        <v>-4x +4y</v>
      </c>
      <c r="AL77" s="1">
        <f t="shared" ca="1" si="103"/>
        <v>-15</v>
      </c>
      <c r="AM77" s="25" t="str">
        <f t="shared" ca="1" si="104"/>
        <v>-15x</v>
      </c>
      <c r="AN77" s="58">
        <f ca="1">GCD(元２!P77,元２!S77)</f>
        <v>1</v>
      </c>
      <c r="AO77" s="31" t="str">
        <f t="shared" ca="1" si="105"/>
        <v>-4x</v>
      </c>
      <c r="AP77" s="16">
        <f t="shared" ca="1" si="135"/>
        <v>-4</v>
      </c>
      <c r="AQ77" t="str">
        <f t="shared" ca="1" si="106"/>
        <v/>
      </c>
      <c r="AR77" s="33" t="str">
        <f t="shared" ca="1" si="107"/>
        <v>-4x</v>
      </c>
      <c r="AS77" s="1">
        <f t="shared" ca="1" si="136"/>
        <v>5</v>
      </c>
      <c r="AT77" s="1" t="str">
        <f t="shared" ca="1" si="137"/>
        <v>+5y</v>
      </c>
      <c r="AU77" s="25" t="str">
        <f t="shared" ca="1" si="108"/>
        <v>-15x-4x</v>
      </c>
      <c r="AV77" s="25" t="str">
        <f t="shared" ca="1" si="138"/>
        <v>+5y+4y</v>
      </c>
      <c r="AW77">
        <f t="shared" ca="1" si="109"/>
        <v>-19</v>
      </c>
      <c r="AX77">
        <f t="shared" ca="1" si="110"/>
        <v>-19</v>
      </c>
      <c r="AY77" s="1" t="str">
        <f t="shared" ca="1" si="139"/>
        <v>-19x</v>
      </c>
      <c r="AZ77" s="1" t="str">
        <f t="shared" ca="1" si="140"/>
        <v>+9</v>
      </c>
      <c r="BA77" s="1" t="str">
        <f t="shared" ca="1" si="141"/>
        <v>-19x+9</v>
      </c>
      <c r="BB77" s="1">
        <f t="shared" ca="1" si="142"/>
        <v>10</v>
      </c>
      <c r="BC77" s="1">
        <f t="shared" ca="1" si="143"/>
        <v>19</v>
      </c>
      <c r="BD77" s="1">
        <f t="shared" ca="1" si="144"/>
        <v>9</v>
      </c>
      <c r="BE77">
        <f t="shared" ca="1" si="145"/>
        <v>1</v>
      </c>
      <c r="BF77">
        <f t="shared" ca="1" si="146"/>
        <v>1</v>
      </c>
      <c r="BG77">
        <f t="shared" ca="1" si="147"/>
        <v>1</v>
      </c>
      <c r="BH77">
        <f t="shared" ca="1" si="148"/>
        <v>4</v>
      </c>
      <c r="BI77" s="35">
        <f ca="1">IF(BH77=$BI$1,COUNTIF(BH$6:$BH77,$BI$1),"")</f>
        <v>8</v>
      </c>
      <c r="BJ77" t="str">
        <f t="shared" ca="1" si="149"/>
        <v>-3x+y</v>
      </c>
      <c r="BK77">
        <f t="shared" ca="1" si="150"/>
        <v>2</v>
      </c>
      <c r="BL77" t="str">
        <f t="shared" si="151"/>
        <v>-</v>
      </c>
      <c r="BM77" t="str">
        <f t="shared" ca="1" si="152"/>
        <v>2x-2y</v>
      </c>
      <c r="BN77">
        <f t="shared" ca="1" si="153"/>
        <v>5</v>
      </c>
      <c r="BO77">
        <f t="shared" ca="1" si="154"/>
        <v>2</v>
      </c>
      <c r="BP77">
        <f t="shared" ca="1" si="155"/>
        <v>5</v>
      </c>
      <c r="BQ77">
        <f t="shared" ca="1" si="156"/>
        <v>10</v>
      </c>
      <c r="BR77">
        <f t="shared" ca="1" si="157"/>
        <v>0</v>
      </c>
      <c r="BS77">
        <f t="shared" ca="1" si="158"/>
        <v>10</v>
      </c>
      <c r="BT77">
        <f t="shared" ca="1" si="159"/>
        <v>5</v>
      </c>
      <c r="BU77">
        <f t="shared" ca="1" si="160"/>
        <v>2</v>
      </c>
      <c r="BV77" t="str">
        <f t="shared" ca="1" si="161"/>
        <v>5(-3x+y)</v>
      </c>
      <c r="BW77" t="str">
        <f t="shared" ca="1" si="162"/>
        <v>2(2x-2y)</v>
      </c>
      <c r="BX77" t="str">
        <f t="shared" si="163"/>
        <v>-</v>
      </c>
      <c r="BY77">
        <f t="shared" ca="1" si="164"/>
        <v>-15</v>
      </c>
      <c r="BZ77">
        <f t="shared" ca="1" si="165"/>
        <v>5</v>
      </c>
      <c r="CA77">
        <f t="shared" ca="1" si="166"/>
        <v>-4</v>
      </c>
      <c r="CB77">
        <f t="shared" ca="1" si="167"/>
        <v>4</v>
      </c>
      <c r="CC77">
        <f t="shared" ca="1" si="168"/>
        <v>-15</v>
      </c>
      <c r="CD77" t="str">
        <f t="shared" ca="1" si="169"/>
        <v>-15x +5y</v>
      </c>
      <c r="CE77">
        <f t="shared" ca="1" si="170"/>
        <v>-4</v>
      </c>
      <c r="CF77" t="str">
        <f t="shared" ca="1" si="171"/>
        <v>-4x +4y</v>
      </c>
      <c r="CG77">
        <f t="shared" ca="1" si="172"/>
        <v>-15</v>
      </c>
      <c r="CH77" t="str">
        <f t="shared" ca="1" si="173"/>
        <v>-15x</v>
      </c>
      <c r="CI77">
        <f t="shared" ca="1" si="174"/>
        <v>1</v>
      </c>
      <c r="CJ77" t="str">
        <f t="shared" ca="1" si="175"/>
        <v>-4x</v>
      </c>
      <c r="CK77">
        <f t="shared" ca="1" si="176"/>
        <v>-4</v>
      </c>
      <c r="CL77" t="str">
        <f t="shared" ca="1" si="177"/>
        <v/>
      </c>
      <c r="CM77" t="str">
        <f t="shared" ca="1" si="178"/>
        <v>-4x</v>
      </c>
      <c r="CN77">
        <f t="shared" ca="1" si="179"/>
        <v>5</v>
      </c>
      <c r="CO77" t="str">
        <f t="shared" ca="1" si="180"/>
        <v>+5y</v>
      </c>
      <c r="CP77" t="str">
        <f t="shared" ca="1" si="181"/>
        <v>-15x-4x</v>
      </c>
      <c r="CQ77" t="str">
        <f t="shared" ca="1" si="182"/>
        <v>+5y+4y</v>
      </c>
      <c r="CR77">
        <f t="shared" ca="1" si="183"/>
        <v>-19</v>
      </c>
      <c r="CS77">
        <f t="shared" ca="1" si="184"/>
        <v>-19</v>
      </c>
      <c r="CT77" t="str">
        <f t="shared" ca="1" si="185"/>
        <v>-19x</v>
      </c>
      <c r="CU77" t="str">
        <f t="shared" ca="1" si="186"/>
        <v>+9</v>
      </c>
      <c r="CV77" t="str">
        <f t="shared" ca="1" si="187"/>
        <v>-19x+9y</v>
      </c>
      <c r="CW77">
        <f t="shared" ca="1" si="188"/>
        <v>10</v>
      </c>
      <c r="CX77">
        <f t="shared" ca="1" si="189"/>
        <v>19</v>
      </c>
      <c r="CY77">
        <f t="shared" ca="1" si="190"/>
        <v>9</v>
      </c>
      <c r="CZ77">
        <f t="shared" ca="1" si="191"/>
        <v>1</v>
      </c>
      <c r="DA77">
        <f t="shared" ca="1" si="192"/>
        <v>1</v>
      </c>
      <c r="DB77">
        <f t="shared" ca="1" si="193"/>
        <v>1</v>
      </c>
      <c r="DC77">
        <f t="shared" ca="1" si="194"/>
        <v>4</v>
      </c>
      <c r="DD77">
        <f t="shared" ca="1" si="195"/>
        <v>9</v>
      </c>
      <c r="DE77" t="str">
        <f t="shared" ca="1" si="196"/>
        <v>+</v>
      </c>
    </row>
    <row r="78" spans="1:109">
      <c r="A78" s="10">
        <f t="shared" si="101"/>
        <v>73</v>
      </c>
      <c r="B78" s="9">
        <f t="shared" ca="1" si="113"/>
        <v>-3</v>
      </c>
      <c r="C78" s="9">
        <f t="shared" ca="1" si="113"/>
        <v>-1</v>
      </c>
      <c r="D78" s="9">
        <f t="shared" ca="1" si="113"/>
        <v>6</v>
      </c>
      <c r="E78" s="9">
        <f t="shared" ca="1" si="113"/>
        <v>-2</v>
      </c>
      <c r="F78" s="9">
        <f t="shared" ca="1" si="113"/>
        <v>-2</v>
      </c>
      <c r="G78" s="9">
        <f t="shared" ca="1" si="113"/>
        <v>5</v>
      </c>
      <c r="H78" s="9">
        <f t="shared" ca="1" si="113"/>
        <v>-3</v>
      </c>
      <c r="I78" s="9">
        <f t="shared" ca="1" si="113"/>
        <v>-1</v>
      </c>
      <c r="J78" s="15">
        <f t="shared" ca="1" si="113"/>
        <v>6</v>
      </c>
      <c r="K78" s="9">
        <f t="shared" ca="1" si="113"/>
        <v>-2</v>
      </c>
      <c r="L78" s="19">
        <f t="shared" ca="1" si="113"/>
        <v>-2</v>
      </c>
      <c r="M78" s="9">
        <f t="shared" ca="1" si="113"/>
        <v>5</v>
      </c>
      <c r="N78" s="21">
        <f ca="1">IF(BA78=0,"",COUNTIF($BA$6:BA78,1))</f>
        <v>0</v>
      </c>
      <c r="O78" s="21" t="str">
        <f t="shared" ca="1" si="114"/>
        <v>-3x-y</v>
      </c>
      <c r="P78" s="21">
        <f t="shared" ca="1" si="102"/>
        <v>6</v>
      </c>
      <c r="Q78" s="21" t="s">
        <v>6</v>
      </c>
      <c r="R78" s="21" t="str">
        <f t="shared" ca="1" si="115"/>
        <v>-2x-2y</v>
      </c>
      <c r="S78" s="21">
        <f t="shared" ca="1" si="116"/>
        <v>5</v>
      </c>
      <c r="T78" s="21">
        <f t="shared" ca="1" si="117"/>
        <v>6</v>
      </c>
      <c r="U78" s="21">
        <f t="shared" ca="1" si="118"/>
        <v>5</v>
      </c>
      <c r="V78" s="22">
        <f t="shared" ca="1" si="119"/>
        <v>30</v>
      </c>
      <c r="W78" s="22">
        <f t="shared" ca="1" si="120"/>
        <v>0</v>
      </c>
      <c r="X78" s="1">
        <f t="shared" ca="1" si="121"/>
        <v>30</v>
      </c>
      <c r="Y78">
        <f t="shared" ca="1" si="122"/>
        <v>5</v>
      </c>
      <c r="Z78">
        <f t="shared" ca="1" si="123"/>
        <v>6</v>
      </c>
      <c r="AA78" t="str">
        <f t="shared" ca="1" si="124"/>
        <v>5(-3x-y)</v>
      </c>
      <c r="AB78" t="str">
        <f t="shared" ca="1" si="125"/>
        <v>6(-2x-2y)</v>
      </c>
      <c r="AC78" t="str">
        <f t="shared" si="126"/>
        <v>+</v>
      </c>
      <c r="AD78" s="23">
        <f t="shared" ca="1" si="127"/>
        <v>-15</v>
      </c>
      <c r="AE78">
        <f t="shared" ca="1" si="128"/>
        <v>-5</v>
      </c>
      <c r="AF78">
        <f t="shared" ca="1" si="129"/>
        <v>-12</v>
      </c>
      <c r="AG78">
        <f t="shared" ca="1" si="130"/>
        <v>-12</v>
      </c>
      <c r="AH78">
        <f t="shared" ca="1" si="131"/>
        <v>-15</v>
      </c>
      <c r="AI78" t="str">
        <f t="shared" ca="1" si="132"/>
        <v>-15x -5y</v>
      </c>
      <c r="AJ78" s="1">
        <f t="shared" ca="1" si="133"/>
        <v>-12</v>
      </c>
      <c r="AK78" t="str">
        <f t="shared" ca="1" si="134"/>
        <v>-12x -12y</v>
      </c>
      <c r="AL78" s="1">
        <f t="shared" ca="1" si="103"/>
        <v>-15</v>
      </c>
      <c r="AM78" s="25" t="str">
        <f t="shared" ca="1" si="104"/>
        <v>-15x</v>
      </c>
      <c r="AN78" s="58">
        <f ca="1">GCD(元２!P78,元２!S78)</f>
        <v>1</v>
      </c>
      <c r="AO78" s="31" t="str">
        <f t="shared" ca="1" si="105"/>
        <v xml:space="preserve">-12x </v>
      </c>
      <c r="AP78" s="16">
        <f t="shared" ca="1" si="135"/>
        <v>-12</v>
      </c>
      <c r="AQ78" t="str">
        <f t="shared" ca="1" si="106"/>
        <v/>
      </c>
      <c r="AR78" s="33" t="str">
        <f t="shared" ca="1" si="107"/>
        <v>-12x</v>
      </c>
      <c r="AS78" s="1">
        <f t="shared" ca="1" si="136"/>
        <v>-5</v>
      </c>
      <c r="AT78" s="1" t="str">
        <f t="shared" ca="1" si="137"/>
        <v>-5y</v>
      </c>
      <c r="AU78" s="25" t="str">
        <f t="shared" ca="1" si="108"/>
        <v>-15x-12x</v>
      </c>
      <c r="AV78" s="25" t="str">
        <f t="shared" ca="1" si="138"/>
        <v>-5y-12y</v>
      </c>
      <c r="AW78">
        <f t="shared" ca="1" si="109"/>
        <v>-27</v>
      </c>
      <c r="AX78">
        <f t="shared" ca="1" si="110"/>
        <v>-27</v>
      </c>
      <c r="AY78" s="1" t="str">
        <f t="shared" ca="1" si="139"/>
        <v>-27x</v>
      </c>
      <c r="AZ78" s="1">
        <f t="shared" ca="1" si="140"/>
        <v>-17</v>
      </c>
      <c r="BA78" s="1" t="str">
        <f t="shared" ca="1" si="141"/>
        <v>-27x-17</v>
      </c>
      <c r="BB78" s="1">
        <f t="shared" ca="1" si="142"/>
        <v>30</v>
      </c>
      <c r="BC78" s="1">
        <f t="shared" ca="1" si="143"/>
        <v>27</v>
      </c>
      <c r="BD78" s="1">
        <f t="shared" ca="1" si="144"/>
        <v>17</v>
      </c>
      <c r="BE78">
        <f t="shared" ca="1" si="145"/>
        <v>1</v>
      </c>
      <c r="BF78">
        <f t="shared" ca="1" si="146"/>
        <v>3</v>
      </c>
      <c r="BG78">
        <f t="shared" ca="1" si="147"/>
        <v>1</v>
      </c>
      <c r="BH78">
        <f t="shared" ca="1" si="148"/>
        <v>6</v>
      </c>
      <c r="BI78" s="35" t="str">
        <f ca="1">IF(BH78=$BI$1,COUNTIF(BH$6:$BH78,$BI$1),"")</f>
        <v/>
      </c>
      <c r="BJ78" t="str">
        <f t="shared" ca="1" si="149"/>
        <v>-3x-y</v>
      </c>
      <c r="BK78">
        <f t="shared" ca="1" si="150"/>
        <v>6</v>
      </c>
      <c r="BL78" t="str">
        <f t="shared" si="151"/>
        <v>+</v>
      </c>
      <c r="BM78" t="str">
        <f t="shared" ca="1" si="152"/>
        <v>-2x-2y</v>
      </c>
      <c r="BN78">
        <f t="shared" ca="1" si="153"/>
        <v>5</v>
      </c>
      <c r="BO78">
        <f t="shared" ca="1" si="154"/>
        <v>6</v>
      </c>
      <c r="BP78">
        <f t="shared" ca="1" si="155"/>
        <v>5</v>
      </c>
      <c r="BQ78">
        <f t="shared" ca="1" si="156"/>
        <v>30</v>
      </c>
      <c r="BR78">
        <f t="shared" ca="1" si="157"/>
        <v>0</v>
      </c>
      <c r="BS78">
        <f t="shared" ca="1" si="158"/>
        <v>30</v>
      </c>
      <c r="BT78">
        <f t="shared" ca="1" si="159"/>
        <v>5</v>
      </c>
      <c r="BU78">
        <f t="shared" ca="1" si="160"/>
        <v>6</v>
      </c>
      <c r="BV78" t="str">
        <f t="shared" ca="1" si="161"/>
        <v>5(-3x-y)</v>
      </c>
      <c r="BW78" t="str">
        <f t="shared" ca="1" si="162"/>
        <v>6(-2x-2y)</v>
      </c>
      <c r="BX78" t="str">
        <f t="shared" si="163"/>
        <v>+</v>
      </c>
      <c r="BY78">
        <f t="shared" ca="1" si="164"/>
        <v>-15</v>
      </c>
      <c r="BZ78">
        <f t="shared" ca="1" si="165"/>
        <v>-5</v>
      </c>
      <c r="CA78">
        <f t="shared" ca="1" si="166"/>
        <v>-12</v>
      </c>
      <c r="CB78">
        <f t="shared" ca="1" si="167"/>
        <v>-12</v>
      </c>
      <c r="CC78">
        <f t="shared" ca="1" si="168"/>
        <v>-15</v>
      </c>
      <c r="CD78" t="str">
        <f t="shared" ca="1" si="169"/>
        <v>-15x -5y</v>
      </c>
      <c r="CE78">
        <f t="shared" ca="1" si="170"/>
        <v>-12</v>
      </c>
      <c r="CF78" t="str">
        <f t="shared" ca="1" si="171"/>
        <v>-12x -12y</v>
      </c>
      <c r="CG78">
        <f t="shared" ca="1" si="172"/>
        <v>-15</v>
      </c>
      <c r="CH78" t="str">
        <f t="shared" ca="1" si="173"/>
        <v>-15x</v>
      </c>
      <c r="CI78">
        <f t="shared" ca="1" si="174"/>
        <v>1</v>
      </c>
      <c r="CJ78" t="str">
        <f t="shared" ca="1" si="175"/>
        <v xml:space="preserve">-12x </v>
      </c>
      <c r="CK78">
        <f t="shared" ca="1" si="176"/>
        <v>-12</v>
      </c>
      <c r="CL78" t="str">
        <f t="shared" ca="1" si="177"/>
        <v/>
      </c>
      <c r="CM78" t="str">
        <f t="shared" ca="1" si="178"/>
        <v>-12x</v>
      </c>
      <c r="CN78">
        <f t="shared" ca="1" si="179"/>
        <v>-5</v>
      </c>
      <c r="CO78" t="str">
        <f t="shared" ca="1" si="180"/>
        <v>-5y</v>
      </c>
      <c r="CP78" t="str">
        <f t="shared" ca="1" si="181"/>
        <v>-15x-12x</v>
      </c>
      <c r="CQ78" t="str">
        <f t="shared" ca="1" si="182"/>
        <v>-5y-12y</v>
      </c>
      <c r="CR78">
        <f t="shared" ca="1" si="183"/>
        <v>-27</v>
      </c>
      <c r="CS78">
        <f t="shared" ca="1" si="184"/>
        <v>-27</v>
      </c>
      <c r="CT78" t="str">
        <f t="shared" ca="1" si="185"/>
        <v>-27x</v>
      </c>
      <c r="CU78">
        <f t="shared" ca="1" si="186"/>
        <v>-17</v>
      </c>
      <c r="CV78" t="str">
        <f t="shared" ca="1" si="187"/>
        <v>-27x-17y</v>
      </c>
      <c r="CW78">
        <f t="shared" ca="1" si="188"/>
        <v>30</v>
      </c>
      <c r="CX78">
        <f t="shared" ca="1" si="189"/>
        <v>27</v>
      </c>
      <c r="CY78">
        <f t="shared" ca="1" si="190"/>
        <v>17</v>
      </c>
      <c r="CZ78">
        <f t="shared" ca="1" si="191"/>
        <v>1</v>
      </c>
      <c r="DA78">
        <f t="shared" ca="1" si="192"/>
        <v>3</v>
      </c>
      <c r="DB78">
        <f t="shared" ca="1" si="193"/>
        <v>1</v>
      </c>
      <c r="DC78">
        <f t="shared" ca="1" si="194"/>
        <v>6</v>
      </c>
      <c r="DD78">
        <f t="shared" ca="1" si="195"/>
        <v>-17</v>
      </c>
      <c r="DE78" t="str">
        <f t="shared" ca="1" si="196"/>
        <v>-</v>
      </c>
    </row>
    <row r="79" spans="1:109">
      <c r="A79" s="10">
        <f t="shared" si="101"/>
        <v>74</v>
      </c>
      <c r="B79" s="9">
        <f t="shared" ca="1" si="113"/>
        <v>1</v>
      </c>
      <c r="C79" s="9">
        <f t="shared" ca="1" si="113"/>
        <v>-3</v>
      </c>
      <c r="D79" s="9">
        <f t="shared" ca="1" si="113"/>
        <v>6</v>
      </c>
      <c r="E79" s="9">
        <f t="shared" ca="1" si="113"/>
        <v>-1</v>
      </c>
      <c r="F79" s="9">
        <f t="shared" ca="1" si="113"/>
        <v>-2</v>
      </c>
      <c r="G79" s="9">
        <f t="shared" ca="1" si="113"/>
        <v>2</v>
      </c>
      <c r="H79" s="9" t="str">
        <f t="shared" ca="1" si="113"/>
        <v/>
      </c>
      <c r="I79" s="9">
        <f t="shared" ca="1" si="113"/>
        <v>-3</v>
      </c>
      <c r="J79" s="15">
        <f t="shared" ca="1" si="113"/>
        <v>6</v>
      </c>
      <c r="K79" s="9" t="str">
        <f t="shared" ca="1" si="113"/>
        <v>-</v>
      </c>
      <c r="L79" s="19">
        <f t="shared" ca="1" si="113"/>
        <v>-2</v>
      </c>
      <c r="M79" s="9">
        <f t="shared" ca="1" si="113"/>
        <v>2</v>
      </c>
      <c r="N79" s="21">
        <f ca="1">IF(BA79=0,"",COUNTIF($BA$6:BA79,1))</f>
        <v>0</v>
      </c>
      <c r="O79" s="21" t="str">
        <f t="shared" ca="1" si="114"/>
        <v>x-3y</v>
      </c>
      <c r="P79" s="21">
        <f t="shared" ca="1" si="102"/>
        <v>6</v>
      </c>
      <c r="Q79" s="21" t="s">
        <v>33</v>
      </c>
      <c r="R79" s="21" t="str">
        <f t="shared" ca="1" si="115"/>
        <v>-x-2y</v>
      </c>
      <c r="S79" s="21">
        <f t="shared" ca="1" si="116"/>
        <v>2</v>
      </c>
      <c r="T79" s="21">
        <f t="shared" ca="1" si="117"/>
        <v>6</v>
      </c>
      <c r="U79" s="21">
        <f t="shared" ca="1" si="118"/>
        <v>2</v>
      </c>
      <c r="V79" s="22">
        <f t="shared" ca="1" si="119"/>
        <v>12</v>
      </c>
      <c r="W79" s="22">
        <f t="shared" ca="1" si="120"/>
        <v>2</v>
      </c>
      <c r="X79" s="1">
        <f t="shared" ca="1" si="121"/>
        <v>6</v>
      </c>
      <c r="Y79">
        <f t="shared" ca="1" si="122"/>
        <v>1</v>
      </c>
      <c r="Z79">
        <f t="shared" ca="1" si="123"/>
        <v>3</v>
      </c>
      <c r="AA79" t="str">
        <f t="shared" ca="1" si="124"/>
        <v>(x-3y)</v>
      </c>
      <c r="AB79" t="str">
        <f t="shared" ca="1" si="125"/>
        <v>3(-x-2y)</v>
      </c>
      <c r="AC79" t="str">
        <f t="shared" si="126"/>
        <v>-</v>
      </c>
      <c r="AD79" s="23">
        <f t="shared" ca="1" si="127"/>
        <v>1</v>
      </c>
      <c r="AE79">
        <f t="shared" ca="1" si="128"/>
        <v>-3</v>
      </c>
      <c r="AF79">
        <f t="shared" ca="1" si="129"/>
        <v>3</v>
      </c>
      <c r="AG79">
        <f t="shared" ca="1" si="130"/>
        <v>6</v>
      </c>
      <c r="AH79" t="str">
        <f t="shared" ca="1" si="131"/>
        <v/>
      </c>
      <c r="AI79" t="str">
        <f t="shared" ca="1" si="132"/>
        <v>x -3y</v>
      </c>
      <c r="AJ79" s="1" t="str">
        <f t="shared" ca="1" si="133"/>
        <v>+3</v>
      </c>
      <c r="AK79" t="str">
        <f t="shared" ca="1" si="134"/>
        <v>+3x +6y</v>
      </c>
      <c r="AL79" s="1" t="str">
        <f t="shared" ca="1" si="103"/>
        <v/>
      </c>
      <c r="AM79" s="25" t="str">
        <f t="shared" ca="1" si="104"/>
        <v>x</v>
      </c>
      <c r="AN79" s="58">
        <f ca="1">GCD(元２!P79,元２!S79)</f>
        <v>2</v>
      </c>
      <c r="AO79" s="31" t="str">
        <f t="shared" ca="1" si="105"/>
        <v>+3x</v>
      </c>
      <c r="AP79" s="16">
        <f t="shared" ca="1" si="135"/>
        <v>3</v>
      </c>
      <c r="AQ79" t="str">
        <f t="shared" ca="1" si="106"/>
        <v>+</v>
      </c>
      <c r="AR79" s="33" t="str">
        <f t="shared" ca="1" si="107"/>
        <v>+3x</v>
      </c>
      <c r="AS79" s="1">
        <f t="shared" ca="1" si="136"/>
        <v>-3</v>
      </c>
      <c r="AT79" s="1" t="str">
        <f t="shared" ca="1" si="137"/>
        <v>-3y</v>
      </c>
      <c r="AU79" s="25" t="str">
        <f t="shared" ca="1" si="108"/>
        <v>x+3x</v>
      </c>
      <c r="AV79" s="25" t="str">
        <f t="shared" ca="1" si="138"/>
        <v>-3y+6y</v>
      </c>
      <c r="AW79">
        <f t="shared" ca="1" si="109"/>
        <v>4</v>
      </c>
      <c r="AX79">
        <f t="shared" ca="1" si="110"/>
        <v>4</v>
      </c>
      <c r="AY79" s="1" t="str">
        <f t="shared" ca="1" si="139"/>
        <v>4x</v>
      </c>
      <c r="AZ79" s="1" t="str">
        <f t="shared" ca="1" si="140"/>
        <v>+3</v>
      </c>
      <c r="BA79" s="1" t="str">
        <f t="shared" ca="1" si="141"/>
        <v>4x+3</v>
      </c>
      <c r="BB79" s="1">
        <f t="shared" ca="1" si="142"/>
        <v>6</v>
      </c>
      <c r="BC79" s="1">
        <f t="shared" ca="1" si="143"/>
        <v>4</v>
      </c>
      <c r="BD79" s="1">
        <f t="shared" ca="1" si="144"/>
        <v>3</v>
      </c>
      <c r="BE79">
        <f t="shared" ca="1" si="145"/>
        <v>1</v>
      </c>
      <c r="BF79">
        <f t="shared" ca="1" si="146"/>
        <v>2</v>
      </c>
      <c r="BG79">
        <f t="shared" ca="1" si="147"/>
        <v>3</v>
      </c>
      <c r="BH79">
        <f t="shared" ca="1" si="148"/>
        <v>8</v>
      </c>
      <c r="BI79" s="35" t="str">
        <f ca="1">IF(BH79=$BI$1,COUNTIF(BH$6:$BH79,$BI$1),"")</f>
        <v/>
      </c>
      <c r="BJ79" t="str">
        <f t="shared" ca="1" si="149"/>
        <v>x-3y</v>
      </c>
      <c r="BK79">
        <f t="shared" ca="1" si="150"/>
        <v>6</v>
      </c>
      <c r="BL79" t="str">
        <f t="shared" si="151"/>
        <v>-</v>
      </c>
      <c r="BM79" t="str">
        <f t="shared" ca="1" si="152"/>
        <v>-x-2y</v>
      </c>
      <c r="BN79">
        <f t="shared" ca="1" si="153"/>
        <v>2</v>
      </c>
      <c r="BO79">
        <f t="shared" ca="1" si="154"/>
        <v>6</v>
      </c>
      <c r="BP79">
        <f t="shared" ca="1" si="155"/>
        <v>2</v>
      </c>
      <c r="BQ79">
        <f t="shared" ca="1" si="156"/>
        <v>12</v>
      </c>
      <c r="BR79">
        <f t="shared" ca="1" si="157"/>
        <v>2</v>
      </c>
      <c r="BS79">
        <f t="shared" ca="1" si="158"/>
        <v>6</v>
      </c>
      <c r="BT79">
        <f t="shared" ca="1" si="159"/>
        <v>1</v>
      </c>
      <c r="BU79">
        <f t="shared" ca="1" si="160"/>
        <v>3</v>
      </c>
      <c r="BV79" t="str">
        <f t="shared" ca="1" si="161"/>
        <v>(x-3y)</v>
      </c>
      <c r="BW79" t="str">
        <f t="shared" ca="1" si="162"/>
        <v>3(-x-2y)</v>
      </c>
      <c r="BX79" t="str">
        <f t="shared" si="163"/>
        <v>-</v>
      </c>
      <c r="BY79">
        <f t="shared" ca="1" si="164"/>
        <v>1</v>
      </c>
      <c r="BZ79">
        <f t="shared" ca="1" si="165"/>
        <v>-3</v>
      </c>
      <c r="CA79">
        <f t="shared" ca="1" si="166"/>
        <v>3</v>
      </c>
      <c r="CB79">
        <f t="shared" ca="1" si="167"/>
        <v>6</v>
      </c>
      <c r="CC79" t="str">
        <f t="shared" ca="1" si="168"/>
        <v/>
      </c>
      <c r="CD79" t="str">
        <f t="shared" ca="1" si="169"/>
        <v>x -3y</v>
      </c>
      <c r="CE79" t="str">
        <f t="shared" ca="1" si="170"/>
        <v>+3</v>
      </c>
      <c r="CF79" t="str">
        <f t="shared" ca="1" si="171"/>
        <v>+3x +6y</v>
      </c>
      <c r="CG79" t="str">
        <f t="shared" ca="1" si="172"/>
        <v/>
      </c>
      <c r="CH79" t="str">
        <f t="shared" ca="1" si="173"/>
        <v>x</v>
      </c>
      <c r="CI79">
        <f t="shared" ca="1" si="174"/>
        <v>2</v>
      </c>
      <c r="CJ79" t="str">
        <f t="shared" ca="1" si="175"/>
        <v>+3x</v>
      </c>
      <c r="CK79">
        <f t="shared" ca="1" si="176"/>
        <v>3</v>
      </c>
      <c r="CL79" t="str">
        <f t="shared" ca="1" si="177"/>
        <v>+</v>
      </c>
      <c r="CM79" t="str">
        <f t="shared" ca="1" si="178"/>
        <v>+3x</v>
      </c>
      <c r="CN79">
        <f t="shared" ca="1" si="179"/>
        <v>-3</v>
      </c>
      <c r="CO79" t="str">
        <f t="shared" ca="1" si="180"/>
        <v>-3y</v>
      </c>
      <c r="CP79" t="str">
        <f t="shared" ca="1" si="181"/>
        <v>x+3x</v>
      </c>
      <c r="CQ79" t="str">
        <f t="shared" ca="1" si="182"/>
        <v>-3y+6y</v>
      </c>
      <c r="CR79">
        <f t="shared" ca="1" si="183"/>
        <v>4</v>
      </c>
      <c r="CS79">
        <f t="shared" ca="1" si="184"/>
        <v>4</v>
      </c>
      <c r="CT79" t="str">
        <f t="shared" ca="1" si="185"/>
        <v>4x</v>
      </c>
      <c r="CU79" t="str">
        <f t="shared" ca="1" si="186"/>
        <v>+3</v>
      </c>
      <c r="CV79" t="str">
        <f t="shared" ca="1" si="187"/>
        <v>4x+3y</v>
      </c>
      <c r="CW79">
        <f t="shared" ca="1" si="188"/>
        <v>6</v>
      </c>
      <c r="CX79">
        <f t="shared" ca="1" si="189"/>
        <v>4</v>
      </c>
      <c r="CY79">
        <f t="shared" ca="1" si="190"/>
        <v>3</v>
      </c>
      <c r="CZ79">
        <f t="shared" ca="1" si="191"/>
        <v>1</v>
      </c>
      <c r="DA79">
        <f t="shared" ca="1" si="192"/>
        <v>2</v>
      </c>
      <c r="DB79">
        <f t="shared" ca="1" si="193"/>
        <v>3</v>
      </c>
      <c r="DC79">
        <f t="shared" ca="1" si="194"/>
        <v>8</v>
      </c>
      <c r="DD79">
        <f t="shared" ca="1" si="195"/>
        <v>3</v>
      </c>
      <c r="DE79" t="str">
        <f t="shared" ca="1" si="196"/>
        <v>+</v>
      </c>
    </row>
    <row r="80" spans="1:109">
      <c r="A80" s="10">
        <f t="shared" si="101"/>
        <v>75</v>
      </c>
      <c r="B80" s="9">
        <f t="shared" ca="1" si="113"/>
        <v>2</v>
      </c>
      <c r="C80" s="9">
        <f t="shared" ca="1" si="113"/>
        <v>-2</v>
      </c>
      <c r="D80" s="9">
        <f t="shared" ca="1" si="113"/>
        <v>5</v>
      </c>
      <c r="E80" s="9">
        <f t="shared" ca="1" si="113"/>
        <v>3</v>
      </c>
      <c r="F80" s="9">
        <f t="shared" ca="1" si="113"/>
        <v>-2</v>
      </c>
      <c r="G80" s="9">
        <f t="shared" ca="1" si="113"/>
        <v>6</v>
      </c>
      <c r="H80" s="9">
        <f t="shared" ca="1" si="113"/>
        <v>2</v>
      </c>
      <c r="I80" s="9">
        <f t="shared" ca="1" si="113"/>
        <v>-2</v>
      </c>
      <c r="J80" s="15">
        <f t="shared" ca="1" si="113"/>
        <v>5</v>
      </c>
      <c r="K80" s="9">
        <f t="shared" ca="1" si="113"/>
        <v>3</v>
      </c>
      <c r="L80" s="19">
        <f t="shared" ca="1" si="113"/>
        <v>-2</v>
      </c>
      <c r="M80" s="9">
        <f t="shared" ca="1" si="113"/>
        <v>6</v>
      </c>
      <c r="N80" s="21">
        <f ca="1">IF(BA80=0,"",COUNTIF($BA$6:BA80,1))</f>
        <v>0</v>
      </c>
      <c r="O80" s="21" t="str">
        <f t="shared" ca="1" si="114"/>
        <v>2x-2y</v>
      </c>
      <c r="P80" s="21">
        <f t="shared" ca="1" si="102"/>
        <v>5</v>
      </c>
      <c r="Q80" s="21" t="s">
        <v>6</v>
      </c>
      <c r="R80" s="21" t="str">
        <f t="shared" ca="1" si="115"/>
        <v>3x-2y</v>
      </c>
      <c r="S80" s="21">
        <f t="shared" ca="1" si="116"/>
        <v>6</v>
      </c>
      <c r="T80" s="21">
        <f t="shared" ca="1" si="117"/>
        <v>5</v>
      </c>
      <c r="U80" s="21">
        <f t="shared" ca="1" si="118"/>
        <v>6</v>
      </c>
      <c r="V80" s="22">
        <f t="shared" ca="1" si="119"/>
        <v>30</v>
      </c>
      <c r="W80" s="22">
        <f t="shared" ca="1" si="120"/>
        <v>0</v>
      </c>
      <c r="X80" s="1">
        <f t="shared" ca="1" si="121"/>
        <v>30</v>
      </c>
      <c r="Y80">
        <f t="shared" ca="1" si="122"/>
        <v>6</v>
      </c>
      <c r="Z80">
        <f t="shared" ca="1" si="123"/>
        <v>5</v>
      </c>
      <c r="AA80" t="str">
        <f t="shared" ca="1" si="124"/>
        <v>6(2x-2y)</v>
      </c>
      <c r="AB80" t="str">
        <f t="shared" ca="1" si="125"/>
        <v>5(3x-2y)</v>
      </c>
      <c r="AC80" t="str">
        <f t="shared" si="126"/>
        <v>+</v>
      </c>
      <c r="AD80" s="23">
        <f t="shared" ca="1" si="127"/>
        <v>12</v>
      </c>
      <c r="AE80">
        <f t="shared" ca="1" si="128"/>
        <v>-12</v>
      </c>
      <c r="AF80">
        <f t="shared" ca="1" si="129"/>
        <v>15</v>
      </c>
      <c r="AG80">
        <f t="shared" ca="1" si="130"/>
        <v>-10</v>
      </c>
      <c r="AH80">
        <f t="shared" ca="1" si="131"/>
        <v>12</v>
      </c>
      <c r="AI80" t="str">
        <f t="shared" ca="1" si="132"/>
        <v>12x -12y</v>
      </c>
      <c r="AJ80" s="1" t="str">
        <f t="shared" ca="1" si="133"/>
        <v>+15</v>
      </c>
      <c r="AK80" t="str">
        <f t="shared" ca="1" si="134"/>
        <v>+15x -10y</v>
      </c>
      <c r="AL80" s="1">
        <f t="shared" ca="1" si="103"/>
        <v>12</v>
      </c>
      <c r="AM80" s="25" t="str">
        <f t="shared" ca="1" si="104"/>
        <v>12x</v>
      </c>
      <c r="AN80" s="58">
        <f ca="1">GCD(元２!P80,元２!S80)</f>
        <v>1</v>
      </c>
      <c r="AO80" s="31" t="str">
        <f t="shared" ca="1" si="105"/>
        <v xml:space="preserve">+15x </v>
      </c>
      <c r="AP80" s="16">
        <f t="shared" ca="1" si="135"/>
        <v>15</v>
      </c>
      <c r="AQ80" t="str">
        <f t="shared" ca="1" si="106"/>
        <v>+</v>
      </c>
      <c r="AR80" s="33" t="str">
        <f t="shared" ca="1" si="107"/>
        <v>+15x</v>
      </c>
      <c r="AS80" s="1">
        <f t="shared" ca="1" si="136"/>
        <v>-12</v>
      </c>
      <c r="AT80" s="1" t="str">
        <f t="shared" ca="1" si="137"/>
        <v>-12y</v>
      </c>
      <c r="AU80" s="25" t="str">
        <f t="shared" ca="1" si="108"/>
        <v>12x+15x</v>
      </c>
      <c r="AV80" s="25" t="str">
        <f t="shared" ca="1" si="138"/>
        <v>-12y-10y</v>
      </c>
      <c r="AW80">
        <f t="shared" ca="1" si="109"/>
        <v>27</v>
      </c>
      <c r="AX80">
        <f t="shared" ca="1" si="110"/>
        <v>27</v>
      </c>
      <c r="AY80" s="1" t="str">
        <f t="shared" ca="1" si="139"/>
        <v>27x</v>
      </c>
      <c r="AZ80" s="1">
        <f t="shared" ca="1" si="140"/>
        <v>-22</v>
      </c>
      <c r="BA80" s="1" t="str">
        <f t="shared" ca="1" si="141"/>
        <v>27x-22</v>
      </c>
      <c r="BB80" s="1">
        <f t="shared" ca="1" si="142"/>
        <v>30</v>
      </c>
      <c r="BC80" s="1">
        <f t="shared" ca="1" si="143"/>
        <v>27</v>
      </c>
      <c r="BD80" s="1">
        <f t="shared" ca="1" si="144"/>
        <v>22</v>
      </c>
      <c r="BE80">
        <f t="shared" ca="1" si="145"/>
        <v>1</v>
      </c>
      <c r="BF80">
        <f t="shared" ca="1" si="146"/>
        <v>3</v>
      </c>
      <c r="BG80">
        <f t="shared" ca="1" si="147"/>
        <v>2</v>
      </c>
      <c r="BH80">
        <f t="shared" ca="1" si="148"/>
        <v>7</v>
      </c>
      <c r="BI80" s="35" t="str">
        <f ca="1">IF(BH80=$BI$1,COUNTIF(BH$6:$BH80,$BI$1),"")</f>
        <v/>
      </c>
      <c r="BJ80" t="str">
        <f t="shared" ca="1" si="149"/>
        <v>2x-2y</v>
      </c>
      <c r="BK80">
        <f t="shared" ca="1" si="150"/>
        <v>5</v>
      </c>
      <c r="BL80" t="str">
        <f t="shared" si="151"/>
        <v>+</v>
      </c>
      <c r="BM80" t="str">
        <f t="shared" ca="1" si="152"/>
        <v>3x-2y</v>
      </c>
      <c r="BN80">
        <f t="shared" ca="1" si="153"/>
        <v>6</v>
      </c>
      <c r="BO80">
        <f t="shared" ca="1" si="154"/>
        <v>5</v>
      </c>
      <c r="BP80">
        <f t="shared" ca="1" si="155"/>
        <v>6</v>
      </c>
      <c r="BQ80">
        <f t="shared" ca="1" si="156"/>
        <v>30</v>
      </c>
      <c r="BR80">
        <f t="shared" ca="1" si="157"/>
        <v>0</v>
      </c>
      <c r="BS80">
        <f t="shared" ca="1" si="158"/>
        <v>30</v>
      </c>
      <c r="BT80">
        <f t="shared" ca="1" si="159"/>
        <v>6</v>
      </c>
      <c r="BU80">
        <f t="shared" ca="1" si="160"/>
        <v>5</v>
      </c>
      <c r="BV80" t="str">
        <f t="shared" ca="1" si="161"/>
        <v>6(2x-2y)</v>
      </c>
      <c r="BW80" t="str">
        <f t="shared" ca="1" si="162"/>
        <v>5(3x-2y)</v>
      </c>
      <c r="BX80" t="str">
        <f t="shared" si="163"/>
        <v>+</v>
      </c>
      <c r="BY80">
        <f t="shared" ca="1" si="164"/>
        <v>12</v>
      </c>
      <c r="BZ80">
        <f t="shared" ca="1" si="165"/>
        <v>-12</v>
      </c>
      <c r="CA80">
        <f t="shared" ca="1" si="166"/>
        <v>15</v>
      </c>
      <c r="CB80">
        <f t="shared" ca="1" si="167"/>
        <v>-10</v>
      </c>
      <c r="CC80">
        <f t="shared" ca="1" si="168"/>
        <v>12</v>
      </c>
      <c r="CD80" t="str">
        <f t="shared" ca="1" si="169"/>
        <v>12x -12y</v>
      </c>
      <c r="CE80" t="str">
        <f t="shared" ca="1" si="170"/>
        <v>+15</v>
      </c>
      <c r="CF80" t="str">
        <f t="shared" ca="1" si="171"/>
        <v>+15x -10y</v>
      </c>
      <c r="CG80">
        <f t="shared" ca="1" si="172"/>
        <v>12</v>
      </c>
      <c r="CH80" t="str">
        <f t="shared" ca="1" si="173"/>
        <v>12x</v>
      </c>
      <c r="CI80">
        <f t="shared" ca="1" si="174"/>
        <v>1</v>
      </c>
      <c r="CJ80" t="str">
        <f t="shared" ca="1" si="175"/>
        <v xml:space="preserve">+15x </v>
      </c>
      <c r="CK80">
        <f t="shared" ca="1" si="176"/>
        <v>15</v>
      </c>
      <c r="CL80" t="str">
        <f t="shared" ca="1" si="177"/>
        <v>+</v>
      </c>
      <c r="CM80" t="str">
        <f t="shared" ca="1" si="178"/>
        <v>+15x</v>
      </c>
      <c r="CN80">
        <f t="shared" ca="1" si="179"/>
        <v>-12</v>
      </c>
      <c r="CO80" t="str">
        <f t="shared" ca="1" si="180"/>
        <v>-12y</v>
      </c>
      <c r="CP80" t="str">
        <f t="shared" ca="1" si="181"/>
        <v>12x+15x</v>
      </c>
      <c r="CQ80" t="str">
        <f t="shared" ca="1" si="182"/>
        <v>-12y-10y</v>
      </c>
      <c r="CR80">
        <f t="shared" ca="1" si="183"/>
        <v>27</v>
      </c>
      <c r="CS80">
        <f t="shared" ca="1" si="184"/>
        <v>27</v>
      </c>
      <c r="CT80" t="str">
        <f t="shared" ca="1" si="185"/>
        <v>27x</v>
      </c>
      <c r="CU80">
        <f t="shared" ca="1" si="186"/>
        <v>-22</v>
      </c>
      <c r="CV80" t="str">
        <f t="shared" ca="1" si="187"/>
        <v>27x-22y</v>
      </c>
      <c r="CW80">
        <f t="shared" ca="1" si="188"/>
        <v>30</v>
      </c>
      <c r="CX80">
        <f t="shared" ca="1" si="189"/>
        <v>27</v>
      </c>
      <c r="CY80">
        <f t="shared" ca="1" si="190"/>
        <v>22</v>
      </c>
      <c r="CZ80">
        <f t="shared" ca="1" si="191"/>
        <v>1</v>
      </c>
      <c r="DA80">
        <f t="shared" ca="1" si="192"/>
        <v>3</v>
      </c>
      <c r="DB80">
        <f t="shared" ca="1" si="193"/>
        <v>2</v>
      </c>
      <c r="DC80">
        <f t="shared" ca="1" si="194"/>
        <v>7</v>
      </c>
      <c r="DD80">
        <f t="shared" ca="1" si="195"/>
        <v>-22</v>
      </c>
      <c r="DE80" t="str">
        <f t="shared" ca="1" si="196"/>
        <v>-</v>
      </c>
    </row>
    <row r="81" spans="1:109">
      <c r="A81" s="10">
        <f t="shared" si="101"/>
        <v>76</v>
      </c>
      <c r="B81" s="9">
        <f t="shared" ca="1" si="113"/>
        <v>-3</v>
      </c>
      <c r="C81" s="9">
        <f t="shared" ca="1" si="113"/>
        <v>-2</v>
      </c>
      <c r="D81" s="9">
        <f t="shared" ca="1" si="113"/>
        <v>5</v>
      </c>
      <c r="E81" s="9">
        <f t="shared" ca="1" si="113"/>
        <v>1</v>
      </c>
      <c r="F81" s="9">
        <f t="shared" ca="1" si="113"/>
        <v>-4</v>
      </c>
      <c r="G81" s="9">
        <f t="shared" ca="1" si="113"/>
        <v>3</v>
      </c>
      <c r="H81" s="9">
        <f t="shared" ca="1" si="113"/>
        <v>-3</v>
      </c>
      <c r="I81" s="9">
        <f t="shared" ca="1" si="113"/>
        <v>-2</v>
      </c>
      <c r="J81" s="15">
        <f t="shared" ca="1" si="113"/>
        <v>5</v>
      </c>
      <c r="K81" s="9" t="str">
        <f t="shared" ca="1" si="113"/>
        <v/>
      </c>
      <c r="L81" s="19">
        <f t="shared" ca="1" si="113"/>
        <v>-4</v>
      </c>
      <c r="M81" s="9">
        <f t="shared" ca="1" si="113"/>
        <v>3</v>
      </c>
      <c r="N81" s="21">
        <f ca="1">IF(BA81=0,"",COUNTIF($BA$6:BA81,1))</f>
        <v>0</v>
      </c>
      <c r="O81" s="21" t="str">
        <f t="shared" ca="1" si="114"/>
        <v>-3x-2y</v>
      </c>
      <c r="P81" s="21">
        <f t="shared" ca="1" si="102"/>
        <v>5</v>
      </c>
      <c r="Q81" s="21" t="s">
        <v>33</v>
      </c>
      <c r="R81" s="21" t="str">
        <f t="shared" ca="1" si="115"/>
        <v>x-4y</v>
      </c>
      <c r="S81" s="21">
        <f t="shared" ca="1" si="116"/>
        <v>3</v>
      </c>
      <c r="T81" s="21">
        <f t="shared" ca="1" si="117"/>
        <v>5</v>
      </c>
      <c r="U81" s="21">
        <f t="shared" ca="1" si="118"/>
        <v>3</v>
      </c>
      <c r="V81" s="22">
        <f t="shared" ca="1" si="119"/>
        <v>15</v>
      </c>
      <c r="W81" s="22">
        <f t="shared" ca="1" si="120"/>
        <v>0</v>
      </c>
      <c r="X81" s="1">
        <f t="shared" ca="1" si="121"/>
        <v>15</v>
      </c>
      <c r="Y81">
        <f t="shared" ca="1" si="122"/>
        <v>3</v>
      </c>
      <c r="Z81">
        <f t="shared" ca="1" si="123"/>
        <v>5</v>
      </c>
      <c r="AA81" t="str">
        <f t="shared" ca="1" si="124"/>
        <v>3(-3x-2y)</v>
      </c>
      <c r="AB81" t="str">
        <f t="shared" ca="1" si="125"/>
        <v>5(x-4y)</v>
      </c>
      <c r="AC81" t="str">
        <f t="shared" si="126"/>
        <v>-</v>
      </c>
      <c r="AD81" s="23">
        <f t="shared" ca="1" si="127"/>
        <v>-9</v>
      </c>
      <c r="AE81">
        <f t="shared" ca="1" si="128"/>
        <v>-6</v>
      </c>
      <c r="AF81">
        <f t="shared" ca="1" si="129"/>
        <v>-5</v>
      </c>
      <c r="AG81">
        <f t="shared" ca="1" si="130"/>
        <v>20</v>
      </c>
      <c r="AH81">
        <f t="shared" ca="1" si="131"/>
        <v>-9</v>
      </c>
      <c r="AI81" t="str">
        <f t="shared" ca="1" si="132"/>
        <v>-9x -6y</v>
      </c>
      <c r="AJ81" s="1">
        <f t="shared" ca="1" si="133"/>
        <v>-5</v>
      </c>
      <c r="AK81" t="str">
        <f t="shared" ca="1" si="134"/>
        <v>-5x +20y</v>
      </c>
      <c r="AL81" s="1">
        <f t="shared" ca="1" si="103"/>
        <v>-9</v>
      </c>
      <c r="AM81" s="25" t="str">
        <f t="shared" ca="1" si="104"/>
        <v>-9x</v>
      </c>
      <c r="AN81" s="58">
        <f ca="1">GCD(元２!P81,元２!S81)</f>
        <v>1</v>
      </c>
      <c r="AO81" s="31" t="str">
        <f t="shared" ca="1" si="105"/>
        <v>-5x</v>
      </c>
      <c r="AP81" s="16">
        <f t="shared" ca="1" si="135"/>
        <v>-5</v>
      </c>
      <c r="AQ81" t="str">
        <f t="shared" ca="1" si="106"/>
        <v/>
      </c>
      <c r="AR81" s="33" t="str">
        <f t="shared" ca="1" si="107"/>
        <v>-5x</v>
      </c>
      <c r="AS81" s="1">
        <f t="shared" ca="1" si="136"/>
        <v>-6</v>
      </c>
      <c r="AT81" s="1" t="str">
        <f t="shared" ca="1" si="137"/>
        <v>-6y</v>
      </c>
      <c r="AU81" s="25" t="str">
        <f t="shared" ca="1" si="108"/>
        <v>-9x-5x</v>
      </c>
      <c r="AV81" s="25" t="str">
        <f t="shared" ca="1" si="138"/>
        <v>-6y+20y</v>
      </c>
      <c r="AW81">
        <f t="shared" ca="1" si="109"/>
        <v>-14</v>
      </c>
      <c r="AX81">
        <f t="shared" ca="1" si="110"/>
        <v>-14</v>
      </c>
      <c r="AY81" s="1" t="str">
        <f t="shared" ca="1" si="139"/>
        <v>-14x</v>
      </c>
      <c r="AZ81" s="1" t="str">
        <f t="shared" ca="1" si="140"/>
        <v>+14</v>
      </c>
      <c r="BA81" s="1" t="str">
        <f t="shared" ca="1" si="141"/>
        <v>-14x+14</v>
      </c>
      <c r="BB81" s="1">
        <f t="shared" ca="1" si="142"/>
        <v>15</v>
      </c>
      <c r="BC81" s="1">
        <f t="shared" ca="1" si="143"/>
        <v>14</v>
      </c>
      <c r="BD81" s="1">
        <f t="shared" ca="1" si="144"/>
        <v>14</v>
      </c>
      <c r="BE81">
        <f t="shared" ca="1" si="145"/>
        <v>1</v>
      </c>
      <c r="BF81">
        <f t="shared" ca="1" si="146"/>
        <v>1</v>
      </c>
      <c r="BG81">
        <f t="shared" ca="1" si="147"/>
        <v>1</v>
      </c>
      <c r="BH81">
        <f t="shared" ca="1" si="148"/>
        <v>4</v>
      </c>
      <c r="BI81" s="35">
        <f ca="1">IF(BH81=$BI$1,COUNTIF(BH$6:$BH81,$BI$1),"")</f>
        <v>9</v>
      </c>
      <c r="BJ81" t="str">
        <f t="shared" ca="1" si="149"/>
        <v>-3x-2y</v>
      </c>
      <c r="BK81">
        <f t="shared" ca="1" si="150"/>
        <v>5</v>
      </c>
      <c r="BL81" t="str">
        <f t="shared" si="151"/>
        <v>-</v>
      </c>
      <c r="BM81" t="str">
        <f t="shared" ca="1" si="152"/>
        <v>x-4y</v>
      </c>
      <c r="BN81">
        <f t="shared" ca="1" si="153"/>
        <v>3</v>
      </c>
      <c r="BO81">
        <f t="shared" ca="1" si="154"/>
        <v>5</v>
      </c>
      <c r="BP81">
        <f t="shared" ca="1" si="155"/>
        <v>3</v>
      </c>
      <c r="BQ81">
        <f t="shared" ca="1" si="156"/>
        <v>15</v>
      </c>
      <c r="BR81">
        <f t="shared" ca="1" si="157"/>
        <v>0</v>
      </c>
      <c r="BS81">
        <f t="shared" ca="1" si="158"/>
        <v>15</v>
      </c>
      <c r="BT81">
        <f t="shared" ca="1" si="159"/>
        <v>3</v>
      </c>
      <c r="BU81">
        <f t="shared" ca="1" si="160"/>
        <v>5</v>
      </c>
      <c r="BV81" t="str">
        <f t="shared" ca="1" si="161"/>
        <v>3(-3x-2y)</v>
      </c>
      <c r="BW81" t="str">
        <f t="shared" ca="1" si="162"/>
        <v>5(x-4y)</v>
      </c>
      <c r="BX81" t="str">
        <f t="shared" si="163"/>
        <v>-</v>
      </c>
      <c r="BY81">
        <f t="shared" ca="1" si="164"/>
        <v>-9</v>
      </c>
      <c r="BZ81">
        <f t="shared" ca="1" si="165"/>
        <v>-6</v>
      </c>
      <c r="CA81">
        <f t="shared" ca="1" si="166"/>
        <v>-5</v>
      </c>
      <c r="CB81">
        <f t="shared" ca="1" si="167"/>
        <v>20</v>
      </c>
      <c r="CC81">
        <f t="shared" ca="1" si="168"/>
        <v>-9</v>
      </c>
      <c r="CD81" t="str">
        <f t="shared" ca="1" si="169"/>
        <v>-9x -6y</v>
      </c>
      <c r="CE81">
        <f t="shared" ca="1" si="170"/>
        <v>-5</v>
      </c>
      <c r="CF81" t="str">
        <f t="shared" ca="1" si="171"/>
        <v>-5x +20y</v>
      </c>
      <c r="CG81">
        <f t="shared" ca="1" si="172"/>
        <v>-9</v>
      </c>
      <c r="CH81" t="str">
        <f t="shared" ca="1" si="173"/>
        <v>-9x</v>
      </c>
      <c r="CI81">
        <f t="shared" ca="1" si="174"/>
        <v>1</v>
      </c>
      <c r="CJ81" t="str">
        <f t="shared" ca="1" si="175"/>
        <v>-5x</v>
      </c>
      <c r="CK81">
        <f t="shared" ca="1" si="176"/>
        <v>-5</v>
      </c>
      <c r="CL81" t="str">
        <f t="shared" ca="1" si="177"/>
        <v/>
      </c>
      <c r="CM81" t="str">
        <f t="shared" ca="1" si="178"/>
        <v>-5x</v>
      </c>
      <c r="CN81">
        <f t="shared" ca="1" si="179"/>
        <v>-6</v>
      </c>
      <c r="CO81" t="str">
        <f t="shared" ca="1" si="180"/>
        <v>-6y</v>
      </c>
      <c r="CP81" t="str">
        <f t="shared" ca="1" si="181"/>
        <v>-9x-5x</v>
      </c>
      <c r="CQ81" t="str">
        <f t="shared" ca="1" si="182"/>
        <v>-6y+20y</v>
      </c>
      <c r="CR81">
        <f t="shared" ca="1" si="183"/>
        <v>-14</v>
      </c>
      <c r="CS81">
        <f t="shared" ca="1" si="184"/>
        <v>-14</v>
      </c>
      <c r="CT81" t="str">
        <f t="shared" ca="1" si="185"/>
        <v>-14x</v>
      </c>
      <c r="CU81" t="str">
        <f t="shared" ca="1" si="186"/>
        <v>+14</v>
      </c>
      <c r="CV81" t="str">
        <f t="shared" ca="1" si="187"/>
        <v>-14x+14y</v>
      </c>
      <c r="CW81">
        <f t="shared" ca="1" si="188"/>
        <v>15</v>
      </c>
      <c r="CX81">
        <f t="shared" ca="1" si="189"/>
        <v>14</v>
      </c>
      <c r="CY81">
        <f t="shared" ca="1" si="190"/>
        <v>14</v>
      </c>
      <c r="CZ81">
        <f t="shared" ca="1" si="191"/>
        <v>1</v>
      </c>
      <c r="DA81">
        <f t="shared" ca="1" si="192"/>
        <v>1</v>
      </c>
      <c r="DB81">
        <f t="shared" ca="1" si="193"/>
        <v>1</v>
      </c>
      <c r="DC81">
        <f t="shared" ca="1" si="194"/>
        <v>4</v>
      </c>
      <c r="DD81">
        <f t="shared" ca="1" si="195"/>
        <v>14</v>
      </c>
      <c r="DE81" t="str">
        <f t="shared" ca="1" si="196"/>
        <v>+</v>
      </c>
    </row>
    <row r="82" spans="1:109">
      <c r="A82" s="10">
        <f t="shared" si="101"/>
        <v>77</v>
      </c>
      <c r="B82" s="9">
        <f t="shared" ca="1" si="113"/>
        <v>1</v>
      </c>
      <c r="C82" s="9">
        <f t="shared" ca="1" si="113"/>
        <v>-4</v>
      </c>
      <c r="D82" s="9">
        <f t="shared" ca="1" si="113"/>
        <v>4</v>
      </c>
      <c r="E82" s="9">
        <f t="shared" ca="1" si="113"/>
        <v>3</v>
      </c>
      <c r="F82" s="9">
        <f t="shared" ca="1" si="113"/>
        <v>2</v>
      </c>
      <c r="G82" s="9">
        <f t="shared" ca="1" si="113"/>
        <v>2</v>
      </c>
      <c r="H82" s="9" t="str">
        <f t="shared" ca="1" si="113"/>
        <v/>
      </c>
      <c r="I82" s="9">
        <f t="shared" ca="1" si="113"/>
        <v>-4</v>
      </c>
      <c r="J82" s="15">
        <f t="shared" ca="1" si="113"/>
        <v>4</v>
      </c>
      <c r="K82" s="9">
        <f t="shared" ca="1" si="113"/>
        <v>3</v>
      </c>
      <c r="L82" s="19" t="str">
        <f t="shared" ca="1" si="113"/>
        <v>+2</v>
      </c>
      <c r="M82" s="9">
        <f t="shared" ca="1" si="113"/>
        <v>2</v>
      </c>
      <c r="N82" s="21">
        <f ca="1">IF(BA82=0,"",COUNTIF($BA$6:BA82,1))</f>
        <v>0</v>
      </c>
      <c r="O82" s="21" t="str">
        <f t="shared" ca="1" si="114"/>
        <v>x-4y</v>
      </c>
      <c r="P82" s="21">
        <f t="shared" ca="1" si="102"/>
        <v>4</v>
      </c>
      <c r="Q82" s="21" t="s">
        <v>6</v>
      </c>
      <c r="R82" s="21" t="str">
        <f t="shared" ca="1" si="115"/>
        <v>3x+2y</v>
      </c>
      <c r="S82" s="21">
        <f t="shared" ca="1" si="116"/>
        <v>2</v>
      </c>
      <c r="T82" s="21">
        <f t="shared" ca="1" si="117"/>
        <v>4</v>
      </c>
      <c r="U82" s="21">
        <f t="shared" ca="1" si="118"/>
        <v>2</v>
      </c>
      <c r="V82" s="22">
        <f t="shared" ca="1" si="119"/>
        <v>8</v>
      </c>
      <c r="W82" s="22">
        <f t="shared" ca="1" si="120"/>
        <v>2</v>
      </c>
      <c r="X82" s="1">
        <f t="shared" ca="1" si="121"/>
        <v>4</v>
      </c>
      <c r="Y82">
        <f t="shared" ca="1" si="122"/>
        <v>1</v>
      </c>
      <c r="Z82">
        <f t="shared" ca="1" si="123"/>
        <v>2</v>
      </c>
      <c r="AA82" t="str">
        <f t="shared" ca="1" si="124"/>
        <v>(x-4y)</v>
      </c>
      <c r="AB82" t="str">
        <f t="shared" ca="1" si="125"/>
        <v>2(3x+2y)</v>
      </c>
      <c r="AC82" t="str">
        <f t="shared" si="126"/>
        <v>+</v>
      </c>
      <c r="AD82" s="23">
        <f t="shared" ca="1" si="127"/>
        <v>1</v>
      </c>
      <c r="AE82">
        <f t="shared" ca="1" si="128"/>
        <v>-4</v>
      </c>
      <c r="AF82">
        <f t="shared" ca="1" si="129"/>
        <v>6</v>
      </c>
      <c r="AG82">
        <f t="shared" ca="1" si="130"/>
        <v>4</v>
      </c>
      <c r="AH82" t="str">
        <f t="shared" ca="1" si="131"/>
        <v/>
      </c>
      <c r="AI82" t="str">
        <f t="shared" ca="1" si="132"/>
        <v>x -4y</v>
      </c>
      <c r="AJ82" s="1" t="str">
        <f t="shared" ca="1" si="133"/>
        <v>+6</v>
      </c>
      <c r="AK82" t="str">
        <f t="shared" ca="1" si="134"/>
        <v>+6x +4y</v>
      </c>
      <c r="AL82" s="1" t="str">
        <f t="shared" ca="1" si="103"/>
        <v/>
      </c>
      <c r="AM82" s="25" t="str">
        <f t="shared" ca="1" si="104"/>
        <v>x</v>
      </c>
      <c r="AN82" s="58">
        <f ca="1">GCD(元２!P82,元２!S82)</f>
        <v>2</v>
      </c>
      <c r="AO82" s="31" t="str">
        <f t="shared" ca="1" si="105"/>
        <v>+6x</v>
      </c>
      <c r="AP82" s="16">
        <f t="shared" ca="1" si="135"/>
        <v>6</v>
      </c>
      <c r="AQ82" t="str">
        <f t="shared" ca="1" si="106"/>
        <v>+</v>
      </c>
      <c r="AR82" s="33" t="str">
        <f t="shared" ca="1" si="107"/>
        <v>+6x</v>
      </c>
      <c r="AS82" s="1">
        <f t="shared" ca="1" si="136"/>
        <v>-4</v>
      </c>
      <c r="AT82" s="1" t="str">
        <f t="shared" ca="1" si="137"/>
        <v>-4y</v>
      </c>
      <c r="AU82" s="25" t="str">
        <f t="shared" ca="1" si="108"/>
        <v>x+6x</v>
      </c>
      <c r="AV82" s="25" t="str">
        <f t="shared" ca="1" si="138"/>
        <v>-4y+4y</v>
      </c>
      <c r="AW82">
        <f t="shared" ca="1" si="109"/>
        <v>7</v>
      </c>
      <c r="AX82">
        <f t="shared" ca="1" si="110"/>
        <v>7</v>
      </c>
      <c r="AY82" s="1" t="str">
        <f t="shared" ca="1" si="139"/>
        <v>7x</v>
      </c>
      <c r="AZ82" s="1" t="str">
        <f t="shared" ca="1" si="140"/>
        <v/>
      </c>
      <c r="BA82" s="1" t="str">
        <f t="shared" ca="1" si="141"/>
        <v>7x</v>
      </c>
      <c r="BB82" s="1">
        <f t="shared" ca="1" si="142"/>
        <v>4</v>
      </c>
      <c r="BC82" s="1">
        <f t="shared" ca="1" si="143"/>
        <v>7</v>
      </c>
      <c r="BD82" s="1">
        <f t="shared" ca="1" si="144"/>
        <v>0</v>
      </c>
      <c r="BE82">
        <f t="shared" ca="1" si="145"/>
        <v>1</v>
      </c>
      <c r="BF82">
        <f t="shared" ca="1" si="146"/>
        <v>1</v>
      </c>
      <c r="BG82">
        <f t="shared" ca="1" si="147"/>
        <v>4</v>
      </c>
      <c r="BH82">
        <f t="shared" ca="1" si="148"/>
        <v>8</v>
      </c>
      <c r="BI82" s="35" t="str">
        <f ca="1">IF(BH82=$BI$1,COUNTIF(BH$6:$BH82,$BI$1),"")</f>
        <v/>
      </c>
      <c r="BJ82" t="str">
        <f t="shared" ca="1" si="149"/>
        <v>x-4y</v>
      </c>
      <c r="BK82">
        <f t="shared" ca="1" si="150"/>
        <v>4</v>
      </c>
      <c r="BL82" t="str">
        <f t="shared" si="151"/>
        <v>+</v>
      </c>
      <c r="BM82" t="str">
        <f t="shared" ca="1" si="152"/>
        <v>3x+2y</v>
      </c>
      <c r="BN82">
        <f t="shared" ca="1" si="153"/>
        <v>2</v>
      </c>
      <c r="BO82">
        <f t="shared" ca="1" si="154"/>
        <v>4</v>
      </c>
      <c r="BP82">
        <f t="shared" ca="1" si="155"/>
        <v>2</v>
      </c>
      <c r="BQ82">
        <f t="shared" ca="1" si="156"/>
        <v>8</v>
      </c>
      <c r="BR82">
        <f t="shared" ca="1" si="157"/>
        <v>2</v>
      </c>
      <c r="BS82">
        <f t="shared" ca="1" si="158"/>
        <v>4</v>
      </c>
      <c r="BT82">
        <f t="shared" ca="1" si="159"/>
        <v>1</v>
      </c>
      <c r="BU82">
        <f t="shared" ca="1" si="160"/>
        <v>2</v>
      </c>
      <c r="BV82" t="str">
        <f t="shared" ca="1" si="161"/>
        <v>(x-4y)</v>
      </c>
      <c r="BW82" t="str">
        <f t="shared" ca="1" si="162"/>
        <v>2(3x+2y)</v>
      </c>
      <c r="BX82" t="str">
        <f t="shared" si="163"/>
        <v>+</v>
      </c>
      <c r="BY82">
        <f t="shared" ca="1" si="164"/>
        <v>1</v>
      </c>
      <c r="BZ82">
        <f t="shared" ca="1" si="165"/>
        <v>-4</v>
      </c>
      <c r="CA82">
        <f t="shared" ca="1" si="166"/>
        <v>6</v>
      </c>
      <c r="CB82">
        <f t="shared" ca="1" si="167"/>
        <v>4</v>
      </c>
      <c r="CC82" t="str">
        <f t="shared" ca="1" si="168"/>
        <v/>
      </c>
      <c r="CD82" t="str">
        <f t="shared" ca="1" si="169"/>
        <v>x -4y</v>
      </c>
      <c r="CE82" t="str">
        <f t="shared" ca="1" si="170"/>
        <v>+6</v>
      </c>
      <c r="CF82" t="str">
        <f t="shared" ca="1" si="171"/>
        <v>+6x +4y</v>
      </c>
      <c r="CG82" t="str">
        <f t="shared" ca="1" si="172"/>
        <v/>
      </c>
      <c r="CH82" t="str">
        <f t="shared" ca="1" si="173"/>
        <v>x</v>
      </c>
      <c r="CI82">
        <f t="shared" ca="1" si="174"/>
        <v>2</v>
      </c>
      <c r="CJ82" t="str">
        <f t="shared" ca="1" si="175"/>
        <v>+6x</v>
      </c>
      <c r="CK82">
        <f t="shared" ca="1" si="176"/>
        <v>6</v>
      </c>
      <c r="CL82" t="str">
        <f t="shared" ca="1" si="177"/>
        <v>+</v>
      </c>
      <c r="CM82" t="str">
        <f t="shared" ca="1" si="178"/>
        <v>+6x</v>
      </c>
      <c r="CN82">
        <f t="shared" ca="1" si="179"/>
        <v>-4</v>
      </c>
      <c r="CO82" t="str">
        <f t="shared" ca="1" si="180"/>
        <v>-4y</v>
      </c>
      <c r="CP82" t="str">
        <f t="shared" ca="1" si="181"/>
        <v>x+6x</v>
      </c>
      <c r="CQ82" t="str">
        <f t="shared" ca="1" si="182"/>
        <v>-4y+4y</v>
      </c>
      <c r="CR82">
        <f t="shared" ca="1" si="183"/>
        <v>7</v>
      </c>
      <c r="CS82">
        <f t="shared" ca="1" si="184"/>
        <v>7</v>
      </c>
      <c r="CT82" t="str">
        <f t="shared" ca="1" si="185"/>
        <v>7x</v>
      </c>
      <c r="CU82" t="str">
        <f t="shared" ca="1" si="186"/>
        <v/>
      </c>
      <c r="CV82" t="e">
        <f t="shared" ca="1" si="187"/>
        <v>#VALUE!</v>
      </c>
      <c r="CW82">
        <f t="shared" ca="1" si="188"/>
        <v>4</v>
      </c>
      <c r="CX82">
        <f t="shared" ca="1" si="189"/>
        <v>7</v>
      </c>
      <c r="CY82">
        <f t="shared" ca="1" si="190"/>
        <v>0</v>
      </c>
      <c r="CZ82">
        <f t="shared" ca="1" si="191"/>
        <v>1</v>
      </c>
      <c r="DA82">
        <f t="shared" ca="1" si="192"/>
        <v>1</v>
      </c>
      <c r="DB82">
        <f t="shared" ca="1" si="193"/>
        <v>4</v>
      </c>
      <c r="DC82">
        <f t="shared" ca="1" si="194"/>
        <v>8</v>
      </c>
      <c r="DD82" t="e">
        <f t="shared" ca="1" si="195"/>
        <v>#VALUE!</v>
      </c>
      <c r="DE82" t="str">
        <f t="shared" ca="1" si="196"/>
        <v/>
      </c>
    </row>
    <row r="83" spans="1:109">
      <c r="A83" s="10">
        <f t="shared" si="101"/>
        <v>78</v>
      </c>
      <c r="B83" s="9">
        <f t="shared" ca="1" si="113"/>
        <v>3</v>
      </c>
      <c r="C83" s="9">
        <f t="shared" ca="1" si="113"/>
        <v>4</v>
      </c>
      <c r="D83" s="9">
        <f t="shared" ca="1" si="113"/>
        <v>2</v>
      </c>
      <c r="E83" s="9">
        <f t="shared" ca="1" si="113"/>
        <v>1</v>
      </c>
      <c r="F83" s="9">
        <f t="shared" ca="1" si="113"/>
        <v>4</v>
      </c>
      <c r="G83" s="9">
        <f t="shared" ca="1" si="113"/>
        <v>3</v>
      </c>
      <c r="H83" s="9">
        <f t="shared" ca="1" si="113"/>
        <v>3</v>
      </c>
      <c r="I83" s="9" t="str">
        <f t="shared" ca="1" si="113"/>
        <v>+4</v>
      </c>
      <c r="J83" s="15">
        <f t="shared" ca="1" si="113"/>
        <v>2</v>
      </c>
      <c r="K83" s="9" t="str">
        <f t="shared" ca="1" si="113"/>
        <v/>
      </c>
      <c r="L83" s="19" t="str">
        <f t="shared" ca="1" si="113"/>
        <v>+4</v>
      </c>
      <c r="M83" s="9">
        <f t="shared" ca="1" si="113"/>
        <v>3</v>
      </c>
      <c r="N83" s="21">
        <f ca="1">IF(BA83=0,"",COUNTIF($BA$6:BA83,1))</f>
        <v>0</v>
      </c>
      <c r="O83" s="21" t="str">
        <f t="shared" ca="1" si="114"/>
        <v>3x+4y</v>
      </c>
      <c r="P83" s="21">
        <f t="shared" ca="1" si="102"/>
        <v>2</v>
      </c>
      <c r="Q83" s="21" t="s">
        <v>33</v>
      </c>
      <c r="R83" s="21" t="str">
        <f t="shared" ca="1" si="115"/>
        <v>x+4y</v>
      </c>
      <c r="S83" s="21">
        <f t="shared" ca="1" si="116"/>
        <v>3</v>
      </c>
      <c r="T83" s="21">
        <f t="shared" ca="1" si="117"/>
        <v>2</v>
      </c>
      <c r="U83" s="21">
        <f t="shared" ca="1" si="118"/>
        <v>3</v>
      </c>
      <c r="V83" s="22">
        <f t="shared" ca="1" si="119"/>
        <v>6</v>
      </c>
      <c r="W83" s="22">
        <f t="shared" ca="1" si="120"/>
        <v>0</v>
      </c>
      <c r="X83" s="1">
        <f t="shared" ca="1" si="121"/>
        <v>6</v>
      </c>
      <c r="Y83">
        <f t="shared" ca="1" si="122"/>
        <v>3</v>
      </c>
      <c r="Z83">
        <f t="shared" ca="1" si="123"/>
        <v>2</v>
      </c>
      <c r="AA83" t="str">
        <f t="shared" ca="1" si="124"/>
        <v>3(3x+4y)</v>
      </c>
      <c r="AB83" t="str">
        <f t="shared" ca="1" si="125"/>
        <v>2(x+4y)</v>
      </c>
      <c r="AC83" t="str">
        <f t="shared" si="126"/>
        <v>-</v>
      </c>
      <c r="AD83" s="23">
        <f t="shared" ca="1" si="127"/>
        <v>9</v>
      </c>
      <c r="AE83">
        <f t="shared" ca="1" si="128"/>
        <v>12</v>
      </c>
      <c r="AF83">
        <f t="shared" ca="1" si="129"/>
        <v>-2</v>
      </c>
      <c r="AG83">
        <f t="shared" ca="1" si="130"/>
        <v>-8</v>
      </c>
      <c r="AH83">
        <f t="shared" ca="1" si="131"/>
        <v>9</v>
      </c>
      <c r="AI83" t="str">
        <f t="shared" ca="1" si="132"/>
        <v>9x +12y</v>
      </c>
      <c r="AJ83" s="1">
        <f t="shared" ca="1" si="133"/>
        <v>-2</v>
      </c>
      <c r="AK83" t="str">
        <f t="shared" ca="1" si="134"/>
        <v>-2x -8y</v>
      </c>
      <c r="AL83" s="1">
        <f t="shared" ca="1" si="103"/>
        <v>9</v>
      </c>
      <c r="AM83" s="25" t="str">
        <f t="shared" ca="1" si="104"/>
        <v>9x</v>
      </c>
      <c r="AN83" s="58">
        <f ca="1">GCD(元２!P83,元２!S83)</f>
        <v>1</v>
      </c>
      <c r="AO83" s="31" t="str">
        <f t="shared" ca="1" si="105"/>
        <v xml:space="preserve">-2x </v>
      </c>
      <c r="AP83" s="16">
        <f t="shared" ca="1" si="135"/>
        <v>-2</v>
      </c>
      <c r="AQ83" t="str">
        <f t="shared" ca="1" si="106"/>
        <v/>
      </c>
      <c r="AR83" s="33" t="str">
        <f t="shared" ca="1" si="107"/>
        <v>-2x</v>
      </c>
      <c r="AS83" s="1">
        <f t="shared" ca="1" si="136"/>
        <v>12</v>
      </c>
      <c r="AT83" s="1" t="str">
        <f t="shared" ca="1" si="137"/>
        <v>+12y</v>
      </c>
      <c r="AU83" s="25" t="str">
        <f t="shared" ca="1" si="108"/>
        <v>9x-2x</v>
      </c>
      <c r="AV83" s="25" t="str">
        <f t="shared" ca="1" si="138"/>
        <v>+12y-8y</v>
      </c>
      <c r="AW83">
        <f t="shared" ca="1" si="109"/>
        <v>7</v>
      </c>
      <c r="AX83">
        <f t="shared" ca="1" si="110"/>
        <v>7</v>
      </c>
      <c r="AY83" s="1" t="str">
        <f t="shared" ca="1" si="139"/>
        <v>7x</v>
      </c>
      <c r="AZ83" s="1" t="str">
        <f t="shared" ca="1" si="140"/>
        <v>+4</v>
      </c>
      <c r="BA83" s="1" t="str">
        <f t="shared" ca="1" si="141"/>
        <v>7x+4</v>
      </c>
      <c r="BB83" s="1">
        <f t="shared" ca="1" si="142"/>
        <v>6</v>
      </c>
      <c r="BC83" s="1">
        <f t="shared" ca="1" si="143"/>
        <v>7</v>
      </c>
      <c r="BD83" s="1">
        <f t="shared" ca="1" si="144"/>
        <v>4</v>
      </c>
      <c r="BE83">
        <f t="shared" ca="1" si="145"/>
        <v>1</v>
      </c>
      <c r="BF83">
        <f t="shared" ca="1" si="146"/>
        <v>1</v>
      </c>
      <c r="BG83">
        <f t="shared" ca="1" si="147"/>
        <v>2</v>
      </c>
      <c r="BH83">
        <f t="shared" ca="1" si="148"/>
        <v>5</v>
      </c>
      <c r="BI83" s="35" t="str">
        <f ca="1">IF(BH83=$BI$1,COUNTIF(BH$6:$BH83,$BI$1),"")</f>
        <v/>
      </c>
      <c r="BJ83" t="str">
        <f t="shared" ca="1" si="149"/>
        <v>3x+4y</v>
      </c>
      <c r="BK83">
        <f t="shared" ca="1" si="150"/>
        <v>2</v>
      </c>
      <c r="BL83" t="str">
        <f t="shared" si="151"/>
        <v>-</v>
      </c>
      <c r="BM83" t="str">
        <f t="shared" ca="1" si="152"/>
        <v>x+4y</v>
      </c>
      <c r="BN83">
        <f t="shared" ca="1" si="153"/>
        <v>3</v>
      </c>
      <c r="BO83">
        <f t="shared" ca="1" si="154"/>
        <v>2</v>
      </c>
      <c r="BP83">
        <f t="shared" ca="1" si="155"/>
        <v>3</v>
      </c>
      <c r="BQ83">
        <f t="shared" ca="1" si="156"/>
        <v>6</v>
      </c>
      <c r="BR83">
        <f t="shared" ca="1" si="157"/>
        <v>0</v>
      </c>
      <c r="BS83">
        <f t="shared" ca="1" si="158"/>
        <v>6</v>
      </c>
      <c r="BT83">
        <f t="shared" ca="1" si="159"/>
        <v>3</v>
      </c>
      <c r="BU83">
        <f t="shared" ca="1" si="160"/>
        <v>2</v>
      </c>
      <c r="BV83" t="str">
        <f t="shared" ca="1" si="161"/>
        <v>3(3x+4y)</v>
      </c>
      <c r="BW83" t="str">
        <f t="shared" ca="1" si="162"/>
        <v>2(x+4y)</v>
      </c>
      <c r="BX83" t="str">
        <f t="shared" si="163"/>
        <v>-</v>
      </c>
      <c r="BY83">
        <f t="shared" ca="1" si="164"/>
        <v>9</v>
      </c>
      <c r="BZ83">
        <f t="shared" ca="1" si="165"/>
        <v>12</v>
      </c>
      <c r="CA83">
        <f t="shared" ca="1" si="166"/>
        <v>-2</v>
      </c>
      <c r="CB83">
        <f t="shared" ca="1" si="167"/>
        <v>-8</v>
      </c>
      <c r="CC83">
        <f t="shared" ca="1" si="168"/>
        <v>9</v>
      </c>
      <c r="CD83" t="str">
        <f t="shared" ca="1" si="169"/>
        <v>9x +12y</v>
      </c>
      <c r="CE83">
        <f t="shared" ca="1" si="170"/>
        <v>-2</v>
      </c>
      <c r="CF83" t="str">
        <f t="shared" ca="1" si="171"/>
        <v>-2x -8y</v>
      </c>
      <c r="CG83">
        <f t="shared" ca="1" si="172"/>
        <v>9</v>
      </c>
      <c r="CH83" t="str">
        <f t="shared" ca="1" si="173"/>
        <v>9x</v>
      </c>
      <c r="CI83">
        <f t="shared" ca="1" si="174"/>
        <v>1</v>
      </c>
      <c r="CJ83" t="str">
        <f t="shared" ca="1" si="175"/>
        <v xml:space="preserve">-2x </v>
      </c>
      <c r="CK83">
        <f t="shared" ca="1" si="176"/>
        <v>-2</v>
      </c>
      <c r="CL83" t="str">
        <f t="shared" ca="1" si="177"/>
        <v/>
      </c>
      <c r="CM83" t="str">
        <f t="shared" ca="1" si="178"/>
        <v>-2x</v>
      </c>
      <c r="CN83">
        <f t="shared" ca="1" si="179"/>
        <v>12</v>
      </c>
      <c r="CO83" t="str">
        <f t="shared" ca="1" si="180"/>
        <v>+12y</v>
      </c>
      <c r="CP83" t="str">
        <f t="shared" ca="1" si="181"/>
        <v>9x-2x</v>
      </c>
      <c r="CQ83" t="str">
        <f t="shared" ca="1" si="182"/>
        <v>+12y-8y</v>
      </c>
      <c r="CR83">
        <f t="shared" ca="1" si="183"/>
        <v>7</v>
      </c>
      <c r="CS83">
        <f t="shared" ca="1" si="184"/>
        <v>7</v>
      </c>
      <c r="CT83" t="str">
        <f t="shared" ca="1" si="185"/>
        <v>7x</v>
      </c>
      <c r="CU83" t="str">
        <f t="shared" ca="1" si="186"/>
        <v>+4</v>
      </c>
      <c r="CV83" t="str">
        <f t="shared" ca="1" si="187"/>
        <v>7x+4y</v>
      </c>
      <c r="CW83">
        <f t="shared" ca="1" si="188"/>
        <v>6</v>
      </c>
      <c r="CX83">
        <f t="shared" ca="1" si="189"/>
        <v>7</v>
      </c>
      <c r="CY83">
        <f t="shared" ca="1" si="190"/>
        <v>4</v>
      </c>
      <c r="CZ83">
        <f t="shared" ca="1" si="191"/>
        <v>1</v>
      </c>
      <c r="DA83">
        <f t="shared" ca="1" si="192"/>
        <v>1</v>
      </c>
      <c r="DB83">
        <f t="shared" ca="1" si="193"/>
        <v>2</v>
      </c>
      <c r="DC83">
        <f t="shared" ca="1" si="194"/>
        <v>5</v>
      </c>
      <c r="DD83">
        <f t="shared" ca="1" si="195"/>
        <v>4</v>
      </c>
      <c r="DE83" t="str">
        <f t="shared" ca="1" si="196"/>
        <v>+</v>
      </c>
    </row>
    <row r="84" spans="1:109">
      <c r="A84" s="10">
        <f t="shared" si="101"/>
        <v>79</v>
      </c>
      <c r="B84" s="9">
        <f t="shared" ca="1" si="113"/>
        <v>3</v>
      </c>
      <c r="C84" s="9">
        <f t="shared" ca="1" si="113"/>
        <v>-2</v>
      </c>
      <c r="D84" s="9">
        <f t="shared" ca="1" si="113"/>
        <v>3</v>
      </c>
      <c r="E84" s="9">
        <f t="shared" ca="1" si="113"/>
        <v>-1</v>
      </c>
      <c r="F84" s="9">
        <f t="shared" ca="1" si="113"/>
        <v>-1</v>
      </c>
      <c r="G84" s="9">
        <f t="shared" ca="1" si="113"/>
        <v>6</v>
      </c>
      <c r="H84" s="9">
        <f t="shared" ref="B84:M100" ca="1" si="197">VLOOKUP($A84,方,H$4,FALSE)</f>
        <v>3</v>
      </c>
      <c r="I84" s="9">
        <f t="shared" ca="1" si="197"/>
        <v>-2</v>
      </c>
      <c r="J84" s="15">
        <f t="shared" ca="1" si="197"/>
        <v>3</v>
      </c>
      <c r="K84" s="9" t="str">
        <f t="shared" ca="1" si="197"/>
        <v>-</v>
      </c>
      <c r="L84" s="19">
        <f t="shared" ca="1" si="197"/>
        <v>-1</v>
      </c>
      <c r="M84" s="9">
        <f t="shared" ca="1" si="197"/>
        <v>6</v>
      </c>
      <c r="N84" s="21">
        <f ca="1">IF(BA84=0,"",COUNTIF($BA$6:BA84,1))</f>
        <v>0</v>
      </c>
      <c r="O84" s="21" t="str">
        <f t="shared" ca="1" si="114"/>
        <v>3x-2y</v>
      </c>
      <c r="P84" s="21">
        <f t="shared" ca="1" si="102"/>
        <v>3</v>
      </c>
      <c r="Q84" s="21" t="s">
        <v>6</v>
      </c>
      <c r="R84" s="21" t="str">
        <f t="shared" ca="1" si="115"/>
        <v>-x-y</v>
      </c>
      <c r="S84" s="21">
        <f t="shared" ca="1" si="116"/>
        <v>6</v>
      </c>
      <c r="T84" s="21">
        <f t="shared" ca="1" si="117"/>
        <v>3</v>
      </c>
      <c r="U84" s="21">
        <f t="shared" ca="1" si="118"/>
        <v>6</v>
      </c>
      <c r="V84" s="22">
        <f t="shared" ca="1" si="119"/>
        <v>18</v>
      </c>
      <c r="W84" s="22">
        <f t="shared" ca="1" si="120"/>
        <v>2</v>
      </c>
      <c r="X84" s="1">
        <f t="shared" ca="1" si="121"/>
        <v>6</v>
      </c>
      <c r="Y84">
        <f t="shared" ca="1" si="122"/>
        <v>2</v>
      </c>
      <c r="Z84">
        <f t="shared" ca="1" si="123"/>
        <v>1</v>
      </c>
      <c r="AA84" t="str">
        <f t="shared" ca="1" si="124"/>
        <v>2(3x-2y)</v>
      </c>
      <c r="AB84" t="str">
        <f t="shared" ca="1" si="125"/>
        <v>(-x-y)</v>
      </c>
      <c r="AC84" t="str">
        <f t="shared" si="126"/>
        <v>+</v>
      </c>
      <c r="AD84" s="23">
        <f t="shared" ca="1" si="127"/>
        <v>6</v>
      </c>
      <c r="AE84">
        <f t="shared" ca="1" si="128"/>
        <v>-4</v>
      </c>
      <c r="AF84">
        <f t="shared" ca="1" si="129"/>
        <v>-1</v>
      </c>
      <c r="AG84">
        <f t="shared" ca="1" si="130"/>
        <v>-1</v>
      </c>
      <c r="AH84">
        <f t="shared" ca="1" si="131"/>
        <v>6</v>
      </c>
      <c r="AI84" t="str">
        <f t="shared" ca="1" si="132"/>
        <v>6x -4y</v>
      </c>
      <c r="AJ84" s="1" t="str">
        <f t="shared" ca="1" si="133"/>
        <v>-</v>
      </c>
      <c r="AK84" t="str">
        <f t="shared" ca="1" si="134"/>
        <v>-x -1y</v>
      </c>
      <c r="AL84" s="1">
        <f t="shared" ca="1" si="103"/>
        <v>6</v>
      </c>
      <c r="AM84" s="25" t="str">
        <f t="shared" ca="1" si="104"/>
        <v>6x</v>
      </c>
      <c r="AN84" s="58">
        <f ca="1">GCD(元２!P84,元２!S84)</f>
        <v>3</v>
      </c>
      <c r="AO84" s="31" t="str">
        <f t="shared" ca="1" si="105"/>
        <v xml:space="preserve">-x </v>
      </c>
      <c r="AP84" s="16">
        <f t="shared" ca="1" si="135"/>
        <v>-1</v>
      </c>
      <c r="AQ84" t="str">
        <f t="shared" ca="1" si="106"/>
        <v/>
      </c>
      <c r="AR84" s="33" t="str">
        <f t="shared" ca="1" si="107"/>
        <v>-x</v>
      </c>
      <c r="AS84" s="1">
        <f t="shared" ca="1" si="136"/>
        <v>-4</v>
      </c>
      <c r="AT84" s="1" t="str">
        <f t="shared" ca="1" si="137"/>
        <v>-4y</v>
      </c>
      <c r="AU84" s="25" t="str">
        <f t="shared" ca="1" si="108"/>
        <v>6x-x</v>
      </c>
      <c r="AV84" s="25" t="str">
        <f t="shared" ca="1" si="138"/>
        <v>-4y-1y</v>
      </c>
      <c r="AW84">
        <f t="shared" ca="1" si="109"/>
        <v>5</v>
      </c>
      <c r="AX84">
        <f t="shared" ca="1" si="110"/>
        <v>5</v>
      </c>
      <c r="AY84" s="1" t="str">
        <f t="shared" ca="1" si="139"/>
        <v>5x</v>
      </c>
      <c r="AZ84" s="1">
        <f t="shared" ca="1" si="140"/>
        <v>-5</v>
      </c>
      <c r="BA84" s="1" t="str">
        <f t="shared" ca="1" si="141"/>
        <v>5x-5</v>
      </c>
      <c r="BB84" s="1">
        <f t="shared" ca="1" si="142"/>
        <v>6</v>
      </c>
      <c r="BC84" s="1">
        <f t="shared" ca="1" si="143"/>
        <v>5</v>
      </c>
      <c r="BD84" s="1">
        <f t="shared" ca="1" si="144"/>
        <v>5</v>
      </c>
      <c r="BE84">
        <f t="shared" ca="1" si="145"/>
        <v>1</v>
      </c>
      <c r="BF84">
        <f t="shared" ca="1" si="146"/>
        <v>1</v>
      </c>
      <c r="BG84">
        <f t="shared" ca="1" si="147"/>
        <v>1</v>
      </c>
      <c r="BH84">
        <f t="shared" ca="1" si="148"/>
        <v>6</v>
      </c>
      <c r="BI84" s="35" t="str">
        <f ca="1">IF(BH84=$BI$1,COUNTIF(BH$6:$BH84,$BI$1),"")</f>
        <v/>
      </c>
      <c r="BJ84" t="str">
        <f t="shared" ca="1" si="149"/>
        <v>3x-2y</v>
      </c>
      <c r="BK84">
        <f t="shared" ca="1" si="150"/>
        <v>3</v>
      </c>
      <c r="BL84" t="str">
        <f t="shared" si="151"/>
        <v>+</v>
      </c>
      <c r="BM84" t="str">
        <f t="shared" ca="1" si="152"/>
        <v>-x-y</v>
      </c>
      <c r="BN84">
        <f t="shared" ca="1" si="153"/>
        <v>6</v>
      </c>
      <c r="BO84">
        <f t="shared" ca="1" si="154"/>
        <v>3</v>
      </c>
      <c r="BP84">
        <f t="shared" ca="1" si="155"/>
        <v>6</v>
      </c>
      <c r="BQ84">
        <f t="shared" ca="1" si="156"/>
        <v>18</v>
      </c>
      <c r="BR84">
        <f t="shared" ca="1" si="157"/>
        <v>2</v>
      </c>
      <c r="BS84">
        <f t="shared" ca="1" si="158"/>
        <v>6</v>
      </c>
      <c r="BT84">
        <f t="shared" ca="1" si="159"/>
        <v>2</v>
      </c>
      <c r="BU84">
        <f t="shared" ca="1" si="160"/>
        <v>1</v>
      </c>
      <c r="BV84" t="str">
        <f t="shared" ca="1" si="161"/>
        <v>2(3x-2y)</v>
      </c>
      <c r="BW84" t="str">
        <f t="shared" ca="1" si="162"/>
        <v>(-x-y)</v>
      </c>
      <c r="BX84" t="str">
        <f t="shared" si="163"/>
        <v>+</v>
      </c>
      <c r="BY84">
        <f t="shared" ca="1" si="164"/>
        <v>6</v>
      </c>
      <c r="BZ84">
        <f t="shared" ca="1" si="165"/>
        <v>-4</v>
      </c>
      <c r="CA84">
        <f t="shared" ca="1" si="166"/>
        <v>-1</v>
      </c>
      <c r="CB84">
        <f t="shared" ca="1" si="167"/>
        <v>-1</v>
      </c>
      <c r="CC84">
        <f t="shared" ca="1" si="168"/>
        <v>6</v>
      </c>
      <c r="CD84" t="str">
        <f t="shared" ca="1" si="169"/>
        <v>6x -4y</v>
      </c>
      <c r="CE84" t="str">
        <f t="shared" ca="1" si="170"/>
        <v>-</v>
      </c>
      <c r="CF84" t="str">
        <f t="shared" ca="1" si="171"/>
        <v>-x -1y</v>
      </c>
      <c r="CG84">
        <f t="shared" ca="1" si="172"/>
        <v>6</v>
      </c>
      <c r="CH84" t="str">
        <f t="shared" ca="1" si="173"/>
        <v>6x</v>
      </c>
      <c r="CI84">
        <f t="shared" ca="1" si="174"/>
        <v>3</v>
      </c>
      <c r="CJ84" t="str">
        <f t="shared" ca="1" si="175"/>
        <v xml:space="preserve">-x </v>
      </c>
      <c r="CK84">
        <f t="shared" ca="1" si="176"/>
        <v>-1</v>
      </c>
      <c r="CL84" t="str">
        <f t="shared" ca="1" si="177"/>
        <v/>
      </c>
      <c r="CM84" t="str">
        <f t="shared" ca="1" si="178"/>
        <v>-x</v>
      </c>
      <c r="CN84">
        <f t="shared" ca="1" si="179"/>
        <v>-4</v>
      </c>
      <c r="CO84" t="str">
        <f t="shared" ca="1" si="180"/>
        <v>-4y</v>
      </c>
      <c r="CP84" t="str">
        <f t="shared" ca="1" si="181"/>
        <v>6x-x</v>
      </c>
      <c r="CQ84" t="str">
        <f t="shared" ca="1" si="182"/>
        <v>-4y-1y</v>
      </c>
      <c r="CR84">
        <f t="shared" ca="1" si="183"/>
        <v>5</v>
      </c>
      <c r="CS84">
        <f t="shared" ca="1" si="184"/>
        <v>5</v>
      </c>
      <c r="CT84" t="str">
        <f t="shared" ca="1" si="185"/>
        <v>5x</v>
      </c>
      <c r="CU84">
        <f t="shared" ca="1" si="186"/>
        <v>-5</v>
      </c>
      <c r="CV84" t="str">
        <f t="shared" ca="1" si="187"/>
        <v>5x-5y</v>
      </c>
      <c r="CW84">
        <f t="shared" ca="1" si="188"/>
        <v>6</v>
      </c>
      <c r="CX84">
        <f t="shared" ca="1" si="189"/>
        <v>5</v>
      </c>
      <c r="CY84">
        <f t="shared" ca="1" si="190"/>
        <v>5</v>
      </c>
      <c r="CZ84">
        <f t="shared" ca="1" si="191"/>
        <v>1</v>
      </c>
      <c r="DA84">
        <f t="shared" ca="1" si="192"/>
        <v>1</v>
      </c>
      <c r="DB84">
        <f t="shared" ca="1" si="193"/>
        <v>1</v>
      </c>
      <c r="DC84">
        <f t="shared" ca="1" si="194"/>
        <v>6</v>
      </c>
      <c r="DD84">
        <f t="shared" ca="1" si="195"/>
        <v>-5</v>
      </c>
      <c r="DE84" t="str">
        <f t="shared" ca="1" si="196"/>
        <v>-</v>
      </c>
    </row>
    <row r="85" spans="1:109">
      <c r="A85" s="10">
        <f t="shared" si="101"/>
        <v>80</v>
      </c>
      <c r="B85" s="9">
        <f t="shared" ca="1" si="197"/>
        <v>2</v>
      </c>
      <c r="C85" s="9">
        <f t="shared" ca="1" si="197"/>
        <v>4</v>
      </c>
      <c r="D85" s="9">
        <f t="shared" ca="1" si="197"/>
        <v>5</v>
      </c>
      <c r="E85" s="9">
        <f t="shared" ca="1" si="197"/>
        <v>3</v>
      </c>
      <c r="F85" s="9">
        <f t="shared" ca="1" si="197"/>
        <v>-4</v>
      </c>
      <c r="G85" s="9">
        <f t="shared" ca="1" si="197"/>
        <v>4</v>
      </c>
      <c r="H85" s="9">
        <f t="shared" ca="1" si="197"/>
        <v>2</v>
      </c>
      <c r="I85" s="9" t="str">
        <f t="shared" ca="1" si="197"/>
        <v>+4</v>
      </c>
      <c r="J85" s="15">
        <f t="shared" ca="1" si="197"/>
        <v>5</v>
      </c>
      <c r="K85" s="9">
        <f t="shared" ca="1" si="197"/>
        <v>3</v>
      </c>
      <c r="L85" s="19">
        <f t="shared" ca="1" si="197"/>
        <v>-4</v>
      </c>
      <c r="M85" s="9">
        <f t="shared" ca="1" si="197"/>
        <v>4</v>
      </c>
      <c r="N85" s="21">
        <f ca="1">IF(BA85=0,"",COUNTIF($BA$6:BA85,1))</f>
        <v>0</v>
      </c>
      <c r="O85" s="21" t="str">
        <f t="shared" ca="1" si="114"/>
        <v>2x+4y</v>
      </c>
      <c r="P85" s="21">
        <f t="shared" ca="1" si="102"/>
        <v>5</v>
      </c>
      <c r="Q85" s="21" t="s">
        <v>33</v>
      </c>
      <c r="R85" s="21" t="str">
        <f t="shared" ca="1" si="115"/>
        <v>3x-4y</v>
      </c>
      <c r="S85" s="21">
        <f t="shared" ca="1" si="116"/>
        <v>4</v>
      </c>
      <c r="T85" s="21">
        <f t="shared" ca="1" si="117"/>
        <v>5</v>
      </c>
      <c r="U85" s="21">
        <f t="shared" ca="1" si="118"/>
        <v>4</v>
      </c>
      <c r="V85" s="22">
        <f t="shared" ca="1" si="119"/>
        <v>20</v>
      </c>
      <c r="W85" s="22">
        <f t="shared" ca="1" si="120"/>
        <v>0</v>
      </c>
      <c r="X85" s="1">
        <f t="shared" ca="1" si="121"/>
        <v>20</v>
      </c>
      <c r="Y85">
        <f t="shared" ca="1" si="122"/>
        <v>4</v>
      </c>
      <c r="Z85">
        <f t="shared" ca="1" si="123"/>
        <v>5</v>
      </c>
      <c r="AA85" t="str">
        <f t="shared" ca="1" si="124"/>
        <v>4(2x+4y)</v>
      </c>
      <c r="AB85" t="str">
        <f t="shared" ca="1" si="125"/>
        <v>5(3x-4y)</v>
      </c>
      <c r="AC85" t="str">
        <f t="shared" si="126"/>
        <v>-</v>
      </c>
      <c r="AD85" s="23">
        <f t="shared" ca="1" si="127"/>
        <v>8</v>
      </c>
      <c r="AE85">
        <f t="shared" ca="1" si="128"/>
        <v>16</v>
      </c>
      <c r="AF85">
        <f t="shared" ca="1" si="129"/>
        <v>-15</v>
      </c>
      <c r="AG85">
        <f t="shared" ca="1" si="130"/>
        <v>20</v>
      </c>
      <c r="AH85">
        <f t="shared" ca="1" si="131"/>
        <v>8</v>
      </c>
      <c r="AI85" t="str">
        <f t="shared" ca="1" si="132"/>
        <v>8x +16y</v>
      </c>
      <c r="AJ85" s="1">
        <f t="shared" ca="1" si="133"/>
        <v>-15</v>
      </c>
      <c r="AK85" t="str">
        <f t="shared" ca="1" si="134"/>
        <v>-15x +20y</v>
      </c>
      <c r="AL85" s="1">
        <f t="shared" ca="1" si="103"/>
        <v>8</v>
      </c>
      <c r="AM85" s="25" t="str">
        <f t="shared" ca="1" si="104"/>
        <v>8x</v>
      </c>
      <c r="AN85" s="58">
        <f ca="1">GCD(元２!P85,元２!S85)</f>
        <v>1</v>
      </c>
      <c r="AO85" s="31" t="str">
        <f t="shared" ca="1" si="105"/>
        <v>-15x</v>
      </c>
      <c r="AP85" s="16">
        <f t="shared" ca="1" si="135"/>
        <v>-15</v>
      </c>
      <c r="AQ85" t="str">
        <f t="shared" ca="1" si="106"/>
        <v/>
      </c>
      <c r="AR85" s="33" t="str">
        <f t="shared" ca="1" si="107"/>
        <v>-15x</v>
      </c>
      <c r="AS85" s="1">
        <f t="shared" ca="1" si="136"/>
        <v>16</v>
      </c>
      <c r="AT85" s="1" t="str">
        <f t="shared" ca="1" si="137"/>
        <v>+16y</v>
      </c>
      <c r="AU85" s="25" t="str">
        <f t="shared" ca="1" si="108"/>
        <v>8x-15x</v>
      </c>
      <c r="AV85" s="25" t="str">
        <f t="shared" ca="1" si="138"/>
        <v>+16y+20y</v>
      </c>
      <c r="AW85">
        <f t="shared" ca="1" si="109"/>
        <v>-7</v>
      </c>
      <c r="AX85">
        <f t="shared" ca="1" si="110"/>
        <v>-7</v>
      </c>
      <c r="AY85" s="1" t="str">
        <f t="shared" ca="1" si="139"/>
        <v>-7x</v>
      </c>
      <c r="AZ85" s="1" t="str">
        <f t="shared" ca="1" si="140"/>
        <v>+36</v>
      </c>
      <c r="BA85" s="1" t="str">
        <f t="shared" ca="1" si="141"/>
        <v>-7x+36</v>
      </c>
      <c r="BB85" s="1">
        <f t="shared" ca="1" si="142"/>
        <v>20</v>
      </c>
      <c r="BC85" s="1">
        <f t="shared" ca="1" si="143"/>
        <v>7</v>
      </c>
      <c r="BD85" s="1">
        <f t="shared" ca="1" si="144"/>
        <v>36</v>
      </c>
      <c r="BE85">
        <f t="shared" ca="1" si="145"/>
        <v>1</v>
      </c>
      <c r="BF85">
        <f t="shared" ca="1" si="146"/>
        <v>1</v>
      </c>
      <c r="BG85">
        <f t="shared" ca="1" si="147"/>
        <v>4</v>
      </c>
      <c r="BH85">
        <f t="shared" ca="1" si="148"/>
        <v>7</v>
      </c>
      <c r="BI85" s="35" t="str">
        <f ca="1">IF(BH85=$BI$1,COUNTIF(BH$6:$BH85,$BI$1),"")</f>
        <v/>
      </c>
      <c r="BJ85" t="str">
        <f t="shared" ca="1" si="149"/>
        <v>2x+4y</v>
      </c>
      <c r="BK85">
        <f t="shared" ca="1" si="150"/>
        <v>5</v>
      </c>
      <c r="BL85" t="str">
        <f t="shared" si="151"/>
        <v>-</v>
      </c>
      <c r="BM85" t="str">
        <f t="shared" ca="1" si="152"/>
        <v>3x-4y</v>
      </c>
      <c r="BN85">
        <f t="shared" ca="1" si="153"/>
        <v>4</v>
      </c>
      <c r="BO85">
        <f t="shared" ca="1" si="154"/>
        <v>5</v>
      </c>
      <c r="BP85">
        <f t="shared" ca="1" si="155"/>
        <v>4</v>
      </c>
      <c r="BQ85">
        <f t="shared" ca="1" si="156"/>
        <v>20</v>
      </c>
      <c r="BR85">
        <f t="shared" ca="1" si="157"/>
        <v>0</v>
      </c>
      <c r="BS85">
        <f t="shared" ca="1" si="158"/>
        <v>20</v>
      </c>
      <c r="BT85">
        <f t="shared" ca="1" si="159"/>
        <v>4</v>
      </c>
      <c r="BU85">
        <f t="shared" ca="1" si="160"/>
        <v>5</v>
      </c>
      <c r="BV85" t="str">
        <f t="shared" ca="1" si="161"/>
        <v>4(2x+4y)</v>
      </c>
      <c r="BW85" t="str">
        <f t="shared" ca="1" si="162"/>
        <v>5(3x-4y)</v>
      </c>
      <c r="BX85" t="str">
        <f t="shared" si="163"/>
        <v>-</v>
      </c>
      <c r="BY85">
        <f t="shared" ca="1" si="164"/>
        <v>8</v>
      </c>
      <c r="BZ85">
        <f t="shared" ca="1" si="165"/>
        <v>16</v>
      </c>
      <c r="CA85">
        <f t="shared" ca="1" si="166"/>
        <v>-15</v>
      </c>
      <c r="CB85">
        <f t="shared" ca="1" si="167"/>
        <v>20</v>
      </c>
      <c r="CC85">
        <f t="shared" ca="1" si="168"/>
        <v>8</v>
      </c>
      <c r="CD85" t="str">
        <f t="shared" ca="1" si="169"/>
        <v>8x +16y</v>
      </c>
      <c r="CE85">
        <f t="shared" ca="1" si="170"/>
        <v>-15</v>
      </c>
      <c r="CF85" t="str">
        <f t="shared" ca="1" si="171"/>
        <v>-15x +20y</v>
      </c>
      <c r="CG85">
        <f t="shared" ca="1" si="172"/>
        <v>8</v>
      </c>
      <c r="CH85" t="str">
        <f t="shared" ca="1" si="173"/>
        <v>8x</v>
      </c>
      <c r="CI85">
        <f t="shared" ca="1" si="174"/>
        <v>1</v>
      </c>
      <c r="CJ85" t="str">
        <f t="shared" ca="1" si="175"/>
        <v>-15x</v>
      </c>
      <c r="CK85">
        <f t="shared" ca="1" si="176"/>
        <v>-15</v>
      </c>
      <c r="CL85" t="str">
        <f t="shared" ca="1" si="177"/>
        <v/>
      </c>
      <c r="CM85" t="str">
        <f t="shared" ca="1" si="178"/>
        <v>-15x</v>
      </c>
      <c r="CN85">
        <f t="shared" ca="1" si="179"/>
        <v>16</v>
      </c>
      <c r="CO85" t="str">
        <f t="shared" ca="1" si="180"/>
        <v>+16y</v>
      </c>
      <c r="CP85" t="str">
        <f t="shared" ca="1" si="181"/>
        <v>8x-15x</v>
      </c>
      <c r="CQ85" t="str">
        <f t="shared" ca="1" si="182"/>
        <v>+16y+20y</v>
      </c>
      <c r="CR85">
        <f t="shared" ca="1" si="183"/>
        <v>-7</v>
      </c>
      <c r="CS85">
        <f t="shared" ca="1" si="184"/>
        <v>-7</v>
      </c>
      <c r="CT85" t="str">
        <f t="shared" ca="1" si="185"/>
        <v>-7x</v>
      </c>
      <c r="CU85" t="str">
        <f t="shared" ca="1" si="186"/>
        <v>+36</v>
      </c>
      <c r="CV85" t="str">
        <f t="shared" ca="1" si="187"/>
        <v>-7x+36y</v>
      </c>
      <c r="CW85">
        <f t="shared" ca="1" si="188"/>
        <v>20</v>
      </c>
      <c r="CX85">
        <f t="shared" ca="1" si="189"/>
        <v>7</v>
      </c>
      <c r="CY85">
        <f t="shared" ca="1" si="190"/>
        <v>36</v>
      </c>
      <c r="CZ85">
        <f t="shared" ca="1" si="191"/>
        <v>1</v>
      </c>
      <c r="DA85">
        <f t="shared" ca="1" si="192"/>
        <v>1</v>
      </c>
      <c r="DB85">
        <f t="shared" ca="1" si="193"/>
        <v>4</v>
      </c>
      <c r="DC85">
        <f t="shared" ca="1" si="194"/>
        <v>7</v>
      </c>
      <c r="DD85">
        <f t="shared" ca="1" si="195"/>
        <v>36</v>
      </c>
      <c r="DE85" t="str">
        <f t="shared" ca="1" si="196"/>
        <v>+</v>
      </c>
    </row>
    <row r="86" spans="1:109">
      <c r="A86" s="10">
        <f t="shared" si="101"/>
        <v>81</v>
      </c>
      <c r="B86" s="9">
        <f t="shared" ca="1" si="197"/>
        <v>3</v>
      </c>
      <c r="C86" s="9">
        <f t="shared" ca="1" si="197"/>
        <v>4</v>
      </c>
      <c r="D86" s="9">
        <f t="shared" ca="1" si="197"/>
        <v>5</v>
      </c>
      <c r="E86" s="9">
        <f t="shared" ca="1" si="197"/>
        <v>1</v>
      </c>
      <c r="F86" s="9">
        <f t="shared" ca="1" si="197"/>
        <v>1</v>
      </c>
      <c r="G86" s="9">
        <f t="shared" ca="1" si="197"/>
        <v>3</v>
      </c>
      <c r="H86" s="9">
        <f t="shared" ca="1" si="197"/>
        <v>3</v>
      </c>
      <c r="I86" s="9" t="str">
        <f t="shared" ca="1" si="197"/>
        <v>+4</v>
      </c>
      <c r="J86" s="15">
        <f t="shared" ca="1" si="197"/>
        <v>5</v>
      </c>
      <c r="K86" s="9" t="str">
        <f t="shared" ca="1" si="197"/>
        <v/>
      </c>
      <c r="L86" s="19" t="str">
        <f t="shared" ca="1" si="197"/>
        <v>+1</v>
      </c>
      <c r="M86" s="9">
        <f t="shared" ca="1" si="197"/>
        <v>3</v>
      </c>
      <c r="N86" s="21">
        <f ca="1">IF(BA86=0,"",COUNTIF($BA$6:BA86,1))</f>
        <v>0</v>
      </c>
      <c r="O86" s="21" t="str">
        <f t="shared" ca="1" si="114"/>
        <v>3x+4y</v>
      </c>
      <c r="P86" s="21">
        <f t="shared" ca="1" si="102"/>
        <v>5</v>
      </c>
      <c r="Q86" s="21" t="s">
        <v>6</v>
      </c>
      <c r="R86" s="21" t="str">
        <f t="shared" ca="1" si="115"/>
        <v>x+y</v>
      </c>
      <c r="S86" s="21">
        <f t="shared" ca="1" si="116"/>
        <v>3</v>
      </c>
      <c r="T86" s="21">
        <f t="shared" ca="1" si="117"/>
        <v>5</v>
      </c>
      <c r="U86" s="21">
        <f t="shared" ca="1" si="118"/>
        <v>3</v>
      </c>
      <c r="V86" s="22">
        <f t="shared" ca="1" si="119"/>
        <v>15</v>
      </c>
      <c r="W86" s="22">
        <f t="shared" ca="1" si="120"/>
        <v>0</v>
      </c>
      <c r="X86" s="1">
        <f t="shared" ca="1" si="121"/>
        <v>15</v>
      </c>
      <c r="Y86">
        <f t="shared" ca="1" si="122"/>
        <v>3</v>
      </c>
      <c r="Z86">
        <f t="shared" ca="1" si="123"/>
        <v>5</v>
      </c>
      <c r="AA86" t="str">
        <f t="shared" ca="1" si="124"/>
        <v>3(3x+4y)</v>
      </c>
      <c r="AB86" t="str">
        <f t="shared" ca="1" si="125"/>
        <v>5(x+y)</v>
      </c>
      <c r="AC86" t="str">
        <f t="shared" si="126"/>
        <v>+</v>
      </c>
      <c r="AD86" s="23">
        <f t="shared" ca="1" si="127"/>
        <v>9</v>
      </c>
      <c r="AE86">
        <f t="shared" ca="1" si="128"/>
        <v>12</v>
      </c>
      <c r="AF86">
        <f t="shared" ca="1" si="129"/>
        <v>5</v>
      </c>
      <c r="AG86">
        <f t="shared" ca="1" si="130"/>
        <v>5</v>
      </c>
      <c r="AH86">
        <f t="shared" ca="1" si="131"/>
        <v>9</v>
      </c>
      <c r="AI86" t="str">
        <f t="shared" ca="1" si="132"/>
        <v>9x +12y</v>
      </c>
      <c r="AJ86" s="1" t="str">
        <f t="shared" ca="1" si="133"/>
        <v>+5</v>
      </c>
      <c r="AK86" t="str">
        <f t="shared" ca="1" si="134"/>
        <v>+5x +5y</v>
      </c>
      <c r="AL86" s="1">
        <f t="shared" ca="1" si="103"/>
        <v>9</v>
      </c>
      <c r="AM86" s="25" t="str">
        <f t="shared" ca="1" si="104"/>
        <v>9x</v>
      </c>
      <c r="AN86" s="58">
        <f ca="1">GCD(元２!P86,元２!S86)</f>
        <v>1</v>
      </c>
      <c r="AO86" s="31" t="str">
        <f t="shared" ca="1" si="105"/>
        <v>+5x</v>
      </c>
      <c r="AP86" s="16">
        <f t="shared" ca="1" si="135"/>
        <v>5</v>
      </c>
      <c r="AQ86" t="str">
        <f t="shared" ca="1" si="106"/>
        <v>+</v>
      </c>
      <c r="AR86" s="33" t="str">
        <f t="shared" ca="1" si="107"/>
        <v>+5x</v>
      </c>
      <c r="AS86" s="1">
        <f t="shared" ca="1" si="136"/>
        <v>12</v>
      </c>
      <c r="AT86" s="1" t="str">
        <f t="shared" ca="1" si="137"/>
        <v>+12y</v>
      </c>
      <c r="AU86" s="25" t="str">
        <f t="shared" ca="1" si="108"/>
        <v>9x+5x</v>
      </c>
      <c r="AV86" s="25" t="str">
        <f t="shared" ca="1" si="138"/>
        <v>+12y+5y</v>
      </c>
      <c r="AW86">
        <f t="shared" ca="1" si="109"/>
        <v>14</v>
      </c>
      <c r="AX86">
        <f t="shared" ca="1" si="110"/>
        <v>14</v>
      </c>
      <c r="AY86" s="1" t="str">
        <f t="shared" ca="1" si="139"/>
        <v>14x</v>
      </c>
      <c r="AZ86" s="1" t="str">
        <f t="shared" ca="1" si="140"/>
        <v>+17</v>
      </c>
      <c r="BA86" s="1" t="str">
        <f t="shared" ca="1" si="141"/>
        <v>14x+17</v>
      </c>
      <c r="BB86" s="1">
        <f t="shared" ca="1" si="142"/>
        <v>15</v>
      </c>
      <c r="BC86" s="1">
        <f t="shared" ca="1" si="143"/>
        <v>14</v>
      </c>
      <c r="BD86" s="1">
        <f t="shared" ca="1" si="144"/>
        <v>17</v>
      </c>
      <c r="BE86">
        <f t="shared" ca="1" si="145"/>
        <v>1</v>
      </c>
      <c r="BF86">
        <f t="shared" ca="1" si="146"/>
        <v>1</v>
      </c>
      <c r="BG86">
        <f t="shared" ca="1" si="147"/>
        <v>1</v>
      </c>
      <c r="BH86">
        <f t="shared" ca="1" si="148"/>
        <v>4</v>
      </c>
      <c r="BI86" s="35">
        <f ca="1">IF(BH86=$BI$1,COUNTIF(BH$6:$BH86,$BI$1),"")</f>
        <v>10</v>
      </c>
      <c r="BJ86" t="str">
        <f t="shared" ca="1" si="149"/>
        <v>3x+4y</v>
      </c>
      <c r="BK86">
        <f t="shared" ca="1" si="150"/>
        <v>5</v>
      </c>
      <c r="BL86" t="str">
        <f t="shared" si="151"/>
        <v>+</v>
      </c>
      <c r="BM86" t="str">
        <f t="shared" ca="1" si="152"/>
        <v>x+y</v>
      </c>
      <c r="BN86">
        <f t="shared" ca="1" si="153"/>
        <v>3</v>
      </c>
      <c r="BO86">
        <f t="shared" ca="1" si="154"/>
        <v>5</v>
      </c>
      <c r="BP86">
        <f t="shared" ca="1" si="155"/>
        <v>3</v>
      </c>
      <c r="BQ86">
        <f t="shared" ca="1" si="156"/>
        <v>15</v>
      </c>
      <c r="BR86">
        <f t="shared" ca="1" si="157"/>
        <v>0</v>
      </c>
      <c r="BS86">
        <f t="shared" ca="1" si="158"/>
        <v>15</v>
      </c>
      <c r="BT86">
        <f t="shared" ca="1" si="159"/>
        <v>3</v>
      </c>
      <c r="BU86">
        <f t="shared" ca="1" si="160"/>
        <v>5</v>
      </c>
      <c r="BV86" t="str">
        <f t="shared" ca="1" si="161"/>
        <v>3(3x+4y)</v>
      </c>
      <c r="BW86" t="str">
        <f t="shared" ca="1" si="162"/>
        <v>5(x+y)</v>
      </c>
      <c r="BX86" t="str">
        <f t="shared" si="163"/>
        <v>+</v>
      </c>
      <c r="BY86">
        <f t="shared" ca="1" si="164"/>
        <v>9</v>
      </c>
      <c r="BZ86">
        <f t="shared" ca="1" si="165"/>
        <v>12</v>
      </c>
      <c r="CA86">
        <f t="shared" ca="1" si="166"/>
        <v>5</v>
      </c>
      <c r="CB86">
        <f t="shared" ca="1" si="167"/>
        <v>5</v>
      </c>
      <c r="CC86">
        <f t="shared" ca="1" si="168"/>
        <v>9</v>
      </c>
      <c r="CD86" t="str">
        <f t="shared" ca="1" si="169"/>
        <v>9x +12y</v>
      </c>
      <c r="CE86" t="str">
        <f t="shared" ca="1" si="170"/>
        <v>+5</v>
      </c>
      <c r="CF86" t="str">
        <f t="shared" ca="1" si="171"/>
        <v>+5x +5y</v>
      </c>
      <c r="CG86">
        <f t="shared" ca="1" si="172"/>
        <v>9</v>
      </c>
      <c r="CH86" t="str">
        <f t="shared" ca="1" si="173"/>
        <v>9x</v>
      </c>
      <c r="CI86">
        <f t="shared" ca="1" si="174"/>
        <v>1</v>
      </c>
      <c r="CJ86" t="str">
        <f t="shared" ca="1" si="175"/>
        <v>+5x</v>
      </c>
      <c r="CK86">
        <f t="shared" ca="1" si="176"/>
        <v>5</v>
      </c>
      <c r="CL86" t="str">
        <f t="shared" ca="1" si="177"/>
        <v>+</v>
      </c>
      <c r="CM86" t="str">
        <f t="shared" ca="1" si="178"/>
        <v>+5x</v>
      </c>
      <c r="CN86">
        <f t="shared" ca="1" si="179"/>
        <v>12</v>
      </c>
      <c r="CO86" t="str">
        <f t="shared" ca="1" si="180"/>
        <v>+12y</v>
      </c>
      <c r="CP86" t="str">
        <f t="shared" ca="1" si="181"/>
        <v>9x+5x</v>
      </c>
      <c r="CQ86" t="str">
        <f t="shared" ca="1" si="182"/>
        <v>+12y+5y</v>
      </c>
      <c r="CR86">
        <f t="shared" ca="1" si="183"/>
        <v>14</v>
      </c>
      <c r="CS86">
        <f t="shared" ca="1" si="184"/>
        <v>14</v>
      </c>
      <c r="CT86" t="str">
        <f t="shared" ca="1" si="185"/>
        <v>14x</v>
      </c>
      <c r="CU86" t="str">
        <f t="shared" ca="1" si="186"/>
        <v>+17</v>
      </c>
      <c r="CV86" t="str">
        <f t="shared" ca="1" si="187"/>
        <v>14x+17y</v>
      </c>
      <c r="CW86">
        <f t="shared" ca="1" si="188"/>
        <v>15</v>
      </c>
      <c r="CX86">
        <f t="shared" ca="1" si="189"/>
        <v>14</v>
      </c>
      <c r="CY86">
        <f t="shared" ca="1" si="190"/>
        <v>17</v>
      </c>
      <c r="CZ86">
        <f t="shared" ca="1" si="191"/>
        <v>1</v>
      </c>
      <c r="DA86">
        <f t="shared" ca="1" si="192"/>
        <v>1</v>
      </c>
      <c r="DB86">
        <f t="shared" ca="1" si="193"/>
        <v>1</v>
      </c>
      <c r="DC86">
        <f t="shared" ca="1" si="194"/>
        <v>4</v>
      </c>
      <c r="DD86">
        <f t="shared" ca="1" si="195"/>
        <v>17</v>
      </c>
      <c r="DE86" t="str">
        <f t="shared" ca="1" si="196"/>
        <v>+</v>
      </c>
    </row>
    <row r="87" spans="1:109">
      <c r="A87" s="10">
        <f t="shared" si="101"/>
        <v>82</v>
      </c>
      <c r="B87" s="9" t="e">
        <f t="shared" ca="1" si="197"/>
        <v>#N/A</v>
      </c>
      <c r="C87" s="9" t="e">
        <f t="shared" ca="1" si="197"/>
        <v>#N/A</v>
      </c>
      <c r="D87" s="9" t="e">
        <f t="shared" ca="1" si="197"/>
        <v>#N/A</v>
      </c>
      <c r="E87" s="9" t="e">
        <f t="shared" ca="1" si="197"/>
        <v>#N/A</v>
      </c>
      <c r="F87" s="9" t="e">
        <f t="shared" ca="1" si="197"/>
        <v>#N/A</v>
      </c>
      <c r="G87" s="9" t="e">
        <f t="shared" ca="1" si="197"/>
        <v>#N/A</v>
      </c>
      <c r="H87" s="9" t="e">
        <f t="shared" ca="1" si="197"/>
        <v>#N/A</v>
      </c>
      <c r="I87" s="9" t="e">
        <f t="shared" ca="1" si="197"/>
        <v>#N/A</v>
      </c>
      <c r="J87" s="15" t="e">
        <f t="shared" ca="1" si="197"/>
        <v>#N/A</v>
      </c>
      <c r="K87" s="9" t="e">
        <f t="shared" ca="1" si="197"/>
        <v>#N/A</v>
      </c>
      <c r="L87" s="19" t="e">
        <f t="shared" ca="1" si="197"/>
        <v>#N/A</v>
      </c>
      <c r="M87" s="9" t="e">
        <f t="shared" ca="1" si="197"/>
        <v>#N/A</v>
      </c>
      <c r="N87" s="21" t="e">
        <f ca="1">IF(BA87=0,"",COUNTIF($BA$6:BA87,1))</f>
        <v>#N/A</v>
      </c>
      <c r="O87" s="21" t="e">
        <f t="shared" ca="1" si="114"/>
        <v>#N/A</v>
      </c>
      <c r="P87" s="21" t="e">
        <f t="shared" ca="1" si="102"/>
        <v>#N/A</v>
      </c>
      <c r="Q87" s="21" t="s">
        <v>33</v>
      </c>
      <c r="R87" s="21" t="e">
        <f t="shared" ca="1" si="115"/>
        <v>#N/A</v>
      </c>
      <c r="S87" s="21" t="e">
        <f t="shared" ca="1" si="116"/>
        <v>#N/A</v>
      </c>
      <c r="T87" s="21" t="e">
        <f t="shared" ca="1" si="117"/>
        <v>#N/A</v>
      </c>
      <c r="U87" s="21" t="e">
        <f t="shared" ca="1" si="118"/>
        <v>#N/A</v>
      </c>
      <c r="V87" s="22" t="e">
        <f t="shared" ca="1" si="119"/>
        <v>#N/A</v>
      </c>
      <c r="W87" s="22" t="e">
        <f t="shared" ca="1" si="120"/>
        <v>#N/A</v>
      </c>
      <c r="X87" s="1" t="e">
        <f t="shared" ca="1" si="121"/>
        <v>#N/A</v>
      </c>
      <c r="Y87" t="e">
        <f t="shared" ca="1" si="122"/>
        <v>#N/A</v>
      </c>
      <c r="Z87" t="e">
        <f t="shared" ca="1" si="123"/>
        <v>#N/A</v>
      </c>
      <c r="AA87" t="e">
        <f t="shared" ca="1" si="124"/>
        <v>#N/A</v>
      </c>
      <c r="AB87" t="e">
        <f t="shared" ca="1" si="125"/>
        <v>#N/A</v>
      </c>
      <c r="AC87" t="str">
        <f t="shared" si="126"/>
        <v>-</v>
      </c>
      <c r="AD87" s="23" t="e">
        <f t="shared" ca="1" si="127"/>
        <v>#N/A</v>
      </c>
      <c r="AE87" t="e">
        <f t="shared" ca="1" si="128"/>
        <v>#N/A</v>
      </c>
      <c r="AF87" t="e">
        <f t="shared" ca="1" si="129"/>
        <v>#N/A</v>
      </c>
      <c r="AG87" t="e">
        <f t="shared" ca="1" si="130"/>
        <v>#N/A</v>
      </c>
      <c r="AH87" t="e">
        <f t="shared" ca="1" si="131"/>
        <v>#N/A</v>
      </c>
      <c r="AI87" t="e">
        <f t="shared" ca="1" si="132"/>
        <v>#N/A</v>
      </c>
      <c r="AJ87" s="1" t="e">
        <f t="shared" ca="1" si="133"/>
        <v>#N/A</v>
      </c>
      <c r="AK87" t="e">
        <f t="shared" ca="1" si="134"/>
        <v>#N/A</v>
      </c>
      <c r="AL87" s="1" t="e">
        <f t="shared" ca="1" si="103"/>
        <v>#N/A</v>
      </c>
      <c r="AM87" s="25" t="e">
        <f t="shared" ca="1" si="104"/>
        <v>#N/A</v>
      </c>
      <c r="AN87" s="58" t="e">
        <f ca="1">GCD(元２!P87,元２!S87)</f>
        <v>#N/A</v>
      </c>
      <c r="AO87" s="31" t="e">
        <f t="shared" ca="1" si="105"/>
        <v>#N/A</v>
      </c>
      <c r="AP87" s="16" t="e">
        <f t="shared" ca="1" si="135"/>
        <v>#N/A</v>
      </c>
      <c r="AQ87" t="e">
        <f t="shared" ca="1" si="106"/>
        <v>#N/A</v>
      </c>
      <c r="AR87" s="33" t="e">
        <f t="shared" ca="1" si="107"/>
        <v>#N/A</v>
      </c>
      <c r="AS87" s="1" t="e">
        <f t="shared" ca="1" si="136"/>
        <v>#N/A</v>
      </c>
      <c r="AT87" s="1" t="e">
        <f t="shared" ca="1" si="137"/>
        <v>#N/A</v>
      </c>
      <c r="AU87" s="25" t="e">
        <f t="shared" ca="1" si="108"/>
        <v>#N/A</v>
      </c>
      <c r="AV87" s="25" t="e">
        <f t="shared" ca="1" si="138"/>
        <v>#N/A</v>
      </c>
      <c r="AW87" t="e">
        <f t="shared" ca="1" si="109"/>
        <v>#N/A</v>
      </c>
      <c r="AX87" t="e">
        <f t="shared" ca="1" si="110"/>
        <v>#N/A</v>
      </c>
      <c r="AY87" s="1" t="e">
        <f t="shared" ca="1" si="139"/>
        <v>#N/A</v>
      </c>
      <c r="AZ87" s="1" t="e">
        <f t="shared" ca="1" si="140"/>
        <v>#N/A</v>
      </c>
      <c r="BA87" s="1" t="e">
        <f t="shared" ca="1" si="141"/>
        <v>#N/A</v>
      </c>
      <c r="BB87" s="1" t="e">
        <f t="shared" ca="1" si="142"/>
        <v>#N/A</v>
      </c>
      <c r="BC87" s="1" t="e">
        <f t="shared" ca="1" si="143"/>
        <v>#N/A</v>
      </c>
      <c r="BD87" s="1" t="e">
        <f t="shared" ca="1" si="144"/>
        <v>#N/A</v>
      </c>
      <c r="BE87" t="e">
        <f t="shared" ca="1" si="145"/>
        <v>#N/A</v>
      </c>
      <c r="BF87" t="e">
        <f t="shared" ca="1" si="146"/>
        <v>#N/A</v>
      </c>
      <c r="BG87" t="e">
        <f t="shared" ca="1" si="147"/>
        <v>#N/A</v>
      </c>
      <c r="BH87" t="e">
        <f t="shared" ca="1" si="148"/>
        <v>#N/A</v>
      </c>
      <c r="BI87" s="35" t="e">
        <f ca="1">IF(BH87=$BI$1,COUNTIF(BH$6:$BH87,$BI$1),"")</f>
        <v>#N/A</v>
      </c>
      <c r="BJ87" t="e">
        <f t="shared" ca="1" si="149"/>
        <v>#N/A</v>
      </c>
      <c r="BK87" t="e">
        <f t="shared" ca="1" si="150"/>
        <v>#N/A</v>
      </c>
      <c r="BL87" t="str">
        <f t="shared" si="151"/>
        <v>-</v>
      </c>
      <c r="BM87" t="e">
        <f t="shared" ca="1" si="152"/>
        <v>#N/A</v>
      </c>
      <c r="BN87" t="e">
        <f t="shared" ca="1" si="153"/>
        <v>#N/A</v>
      </c>
      <c r="BO87" t="e">
        <f t="shared" ca="1" si="154"/>
        <v>#N/A</v>
      </c>
      <c r="BP87" t="e">
        <f t="shared" ca="1" si="155"/>
        <v>#N/A</v>
      </c>
      <c r="BQ87" t="e">
        <f t="shared" ca="1" si="156"/>
        <v>#N/A</v>
      </c>
      <c r="BR87" t="e">
        <f t="shared" ca="1" si="157"/>
        <v>#N/A</v>
      </c>
      <c r="BS87" t="e">
        <f t="shared" ca="1" si="158"/>
        <v>#N/A</v>
      </c>
      <c r="BT87" t="e">
        <f t="shared" ca="1" si="159"/>
        <v>#N/A</v>
      </c>
      <c r="BU87" t="e">
        <f t="shared" ca="1" si="160"/>
        <v>#N/A</v>
      </c>
      <c r="BV87" t="e">
        <f t="shared" ca="1" si="161"/>
        <v>#N/A</v>
      </c>
      <c r="BW87" t="e">
        <f t="shared" ca="1" si="162"/>
        <v>#N/A</v>
      </c>
      <c r="BX87" t="str">
        <f t="shared" si="163"/>
        <v>-</v>
      </c>
      <c r="BY87" t="e">
        <f t="shared" ca="1" si="164"/>
        <v>#N/A</v>
      </c>
      <c r="BZ87" t="e">
        <f t="shared" ca="1" si="165"/>
        <v>#N/A</v>
      </c>
      <c r="CA87" t="e">
        <f t="shared" ca="1" si="166"/>
        <v>#N/A</v>
      </c>
      <c r="CB87" t="e">
        <f t="shared" ca="1" si="167"/>
        <v>#N/A</v>
      </c>
      <c r="CC87" t="e">
        <f t="shared" ca="1" si="168"/>
        <v>#N/A</v>
      </c>
      <c r="CD87" t="e">
        <f t="shared" ca="1" si="169"/>
        <v>#N/A</v>
      </c>
      <c r="CE87" t="e">
        <f t="shared" ca="1" si="170"/>
        <v>#N/A</v>
      </c>
      <c r="CF87" t="e">
        <f t="shared" ca="1" si="171"/>
        <v>#N/A</v>
      </c>
      <c r="CG87" t="e">
        <f t="shared" ca="1" si="172"/>
        <v>#N/A</v>
      </c>
      <c r="CH87" t="e">
        <f t="shared" ca="1" si="173"/>
        <v>#N/A</v>
      </c>
      <c r="CI87" t="e">
        <f t="shared" ca="1" si="174"/>
        <v>#N/A</v>
      </c>
      <c r="CJ87" t="e">
        <f t="shared" ca="1" si="175"/>
        <v>#N/A</v>
      </c>
      <c r="CK87" t="e">
        <f t="shared" ca="1" si="176"/>
        <v>#N/A</v>
      </c>
      <c r="CL87" t="e">
        <f t="shared" ca="1" si="177"/>
        <v>#N/A</v>
      </c>
      <c r="CM87" t="e">
        <f t="shared" ca="1" si="178"/>
        <v>#N/A</v>
      </c>
      <c r="CN87" t="e">
        <f t="shared" ca="1" si="179"/>
        <v>#N/A</v>
      </c>
      <c r="CO87" t="e">
        <f t="shared" ca="1" si="180"/>
        <v>#N/A</v>
      </c>
      <c r="CP87" t="e">
        <f t="shared" ca="1" si="181"/>
        <v>#N/A</v>
      </c>
      <c r="CQ87" t="e">
        <f t="shared" ca="1" si="182"/>
        <v>#N/A</v>
      </c>
      <c r="CR87" t="e">
        <f t="shared" ca="1" si="183"/>
        <v>#N/A</v>
      </c>
      <c r="CS87" t="e">
        <f t="shared" ca="1" si="184"/>
        <v>#N/A</v>
      </c>
      <c r="CT87" t="e">
        <f t="shared" ca="1" si="185"/>
        <v>#N/A</v>
      </c>
      <c r="CU87" t="e">
        <f t="shared" ca="1" si="186"/>
        <v>#N/A</v>
      </c>
      <c r="CV87" t="e">
        <f t="shared" ca="1" si="187"/>
        <v>#N/A</v>
      </c>
      <c r="CW87" t="e">
        <f t="shared" ca="1" si="188"/>
        <v>#N/A</v>
      </c>
      <c r="CX87" t="e">
        <f t="shared" ca="1" si="189"/>
        <v>#N/A</v>
      </c>
      <c r="CY87" t="e">
        <f t="shared" ca="1" si="190"/>
        <v>#N/A</v>
      </c>
      <c r="CZ87" t="e">
        <f t="shared" ca="1" si="191"/>
        <v>#N/A</v>
      </c>
      <c r="DA87" t="e">
        <f t="shared" ca="1" si="192"/>
        <v>#N/A</v>
      </c>
      <c r="DB87" t="e">
        <f t="shared" ca="1" si="193"/>
        <v>#N/A</v>
      </c>
      <c r="DC87" t="e">
        <f t="shared" ca="1" si="194"/>
        <v>#N/A</v>
      </c>
      <c r="DD87" t="e">
        <f t="shared" ca="1" si="195"/>
        <v>#N/A</v>
      </c>
      <c r="DE87" t="e">
        <f t="shared" ca="1" si="196"/>
        <v>#N/A</v>
      </c>
    </row>
    <row r="88" spans="1:109">
      <c r="A88" s="10">
        <f t="shared" si="101"/>
        <v>83</v>
      </c>
      <c r="B88" s="9" t="e">
        <f t="shared" ca="1" si="197"/>
        <v>#N/A</v>
      </c>
      <c r="C88" s="9" t="e">
        <f t="shared" ca="1" si="197"/>
        <v>#N/A</v>
      </c>
      <c r="D88" s="9" t="e">
        <f t="shared" ca="1" si="197"/>
        <v>#N/A</v>
      </c>
      <c r="E88" s="9" t="e">
        <f t="shared" ca="1" si="197"/>
        <v>#N/A</v>
      </c>
      <c r="F88" s="9" t="e">
        <f t="shared" ca="1" si="197"/>
        <v>#N/A</v>
      </c>
      <c r="G88" s="9" t="e">
        <f t="shared" ca="1" si="197"/>
        <v>#N/A</v>
      </c>
      <c r="H88" s="9" t="e">
        <f t="shared" ca="1" si="197"/>
        <v>#N/A</v>
      </c>
      <c r="I88" s="9" t="e">
        <f t="shared" ca="1" si="197"/>
        <v>#N/A</v>
      </c>
      <c r="J88" s="15" t="e">
        <f t="shared" ca="1" si="197"/>
        <v>#N/A</v>
      </c>
      <c r="K88" s="9" t="e">
        <f t="shared" ca="1" si="197"/>
        <v>#N/A</v>
      </c>
      <c r="L88" s="19" t="e">
        <f t="shared" ca="1" si="197"/>
        <v>#N/A</v>
      </c>
      <c r="M88" s="9" t="e">
        <f t="shared" ca="1" si="197"/>
        <v>#N/A</v>
      </c>
      <c r="N88" s="21" t="e">
        <f ca="1">IF(BA88=0,"",COUNTIF($BA$6:BA88,1))</f>
        <v>#N/A</v>
      </c>
      <c r="O88" s="21" t="e">
        <f t="shared" ca="1" si="114"/>
        <v>#N/A</v>
      </c>
      <c r="P88" s="21" t="e">
        <f t="shared" ca="1" si="102"/>
        <v>#N/A</v>
      </c>
      <c r="Q88" s="21" t="s">
        <v>6</v>
      </c>
      <c r="R88" s="21" t="e">
        <f t="shared" ca="1" si="115"/>
        <v>#N/A</v>
      </c>
      <c r="S88" s="21" t="e">
        <f t="shared" ca="1" si="116"/>
        <v>#N/A</v>
      </c>
      <c r="T88" s="21" t="e">
        <f t="shared" ca="1" si="117"/>
        <v>#N/A</v>
      </c>
      <c r="U88" s="21" t="e">
        <f t="shared" ca="1" si="118"/>
        <v>#N/A</v>
      </c>
      <c r="V88" s="22" t="e">
        <f t="shared" ca="1" si="119"/>
        <v>#N/A</v>
      </c>
      <c r="W88" s="22" t="e">
        <f t="shared" ca="1" si="120"/>
        <v>#N/A</v>
      </c>
      <c r="X88" s="1" t="e">
        <f t="shared" ca="1" si="121"/>
        <v>#N/A</v>
      </c>
      <c r="Y88" t="e">
        <f t="shared" ca="1" si="122"/>
        <v>#N/A</v>
      </c>
      <c r="Z88" t="e">
        <f t="shared" ca="1" si="123"/>
        <v>#N/A</v>
      </c>
      <c r="AA88" t="e">
        <f t="shared" ca="1" si="124"/>
        <v>#N/A</v>
      </c>
      <c r="AB88" t="e">
        <f t="shared" ca="1" si="125"/>
        <v>#N/A</v>
      </c>
      <c r="AC88" t="str">
        <f t="shared" si="126"/>
        <v>+</v>
      </c>
      <c r="AD88" s="23" t="e">
        <f t="shared" ca="1" si="127"/>
        <v>#N/A</v>
      </c>
      <c r="AE88" t="e">
        <f t="shared" ca="1" si="128"/>
        <v>#N/A</v>
      </c>
      <c r="AF88" t="e">
        <f t="shared" ca="1" si="129"/>
        <v>#N/A</v>
      </c>
      <c r="AG88" t="e">
        <f t="shared" ca="1" si="130"/>
        <v>#N/A</v>
      </c>
      <c r="AH88" t="e">
        <f t="shared" ca="1" si="131"/>
        <v>#N/A</v>
      </c>
      <c r="AI88" t="e">
        <f t="shared" ca="1" si="132"/>
        <v>#N/A</v>
      </c>
      <c r="AJ88" s="1" t="e">
        <f t="shared" ca="1" si="133"/>
        <v>#N/A</v>
      </c>
      <c r="AK88" t="e">
        <f t="shared" ca="1" si="134"/>
        <v>#N/A</v>
      </c>
      <c r="AL88" s="1" t="e">
        <f t="shared" ca="1" si="103"/>
        <v>#N/A</v>
      </c>
      <c r="AM88" s="25" t="e">
        <f t="shared" ca="1" si="104"/>
        <v>#N/A</v>
      </c>
      <c r="AN88" s="58" t="e">
        <f ca="1">GCD(元２!P88,元２!S88)</f>
        <v>#N/A</v>
      </c>
      <c r="AO88" s="31" t="e">
        <f t="shared" ca="1" si="105"/>
        <v>#N/A</v>
      </c>
      <c r="AP88" s="16" t="e">
        <f t="shared" ca="1" si="135"/>
        <v>#N/A</v>
      </c>
      <c r="AQ88" t="e">
        <f t="shared" ca="1" si="106"/>
        <v>#N/A</v>
      </c>
      <c r="AR88" s="33" t="e">
        <f t="shared" ca="1" si="107"/>
        <v>#N/A</v>
      </c>
      <c r="AS88" s="1" t="e">
        <f t="shared" ca="1" si="136"/>
        <v>#N/A</v>
      </c>
      <c r="AT88" s="1" t="e">
        <f t="shared" ca="1" si="137"/>
        <v>#N/A</v>
      </c>
      <c r="AU88" s="25" t="e">
        <f t="shared" ca="1" si="108"/>
        <v>#N/A</v>
      </c>
      <c r="AV88" s="25" t="e">
        <f t="shared" ca="1" si="138"/>
        <v>#N/A</v>
      </c>
      <c r="AW88" t="e">
        <f t="shared" ca="1" si="109"/>
        <v>#N/A</v>
      </c>
      <c r="AX88" t="e">
        <f t="shared" ca="1" si="110"/>
        <v>#N/A</v>
      </c>
      <c r="AY88" s="1" t="e">
        <f t="shared" ca="1" si="139"/>
        <v>#N/A</v>
      </c>
      <c r="AZ88" s="1" t="e">
        <f t="shared" ca="1" si="140"/>
        <v>#N/A</v>
      </c>
      <c r="BA88" s="1" t="e">
        <f t="shared" ca="1" si="141"/>
        <v>#N/A</v>
      </c>
      <c r="BB88" s="1" t="e">
        <f t="shared" ca="1" si="142"/>
        <v>#N/A</v>
      </c>
      <c r="BC88" s="1" t="e">
        <f t="shared" ca="1" si="143"/>
        <v>#N/A</v>
      </c>
      <c r="BD88" s="1" t="e">
        <f t="shared" ca="1" si="144"/>
        <v>#N/A</v>
      </c>
      <c r="BE88" t="e">
        <f t="shared" ca="1" si="145"/>
        <v>#N/A</v>
      </c>
      <c r="BF88" t="e">
        <f t="shared" ca="1" si="146"/>
        <v>#N/A</v>
      </c>
      <c r="BG88" t="e">
        <f t="shared" ca="1" si="147"/>
        <v>#N/A</v>
      </c>
      <c r="BH88" t="e">
        <f t="shared" ca="1" si="148"/>
        <v>#N/A</v>
      </c>
      <c r="BI88" s="35" t="e">
        <f ca="1">IF(BH88=$BI$1,COUNTIF(BH$6:$BH88,$BI$1),"")</f>
        <v>#N/A</v>
      </c>
      <c r="BJ88" t="e">
        <f t="shared" ca="1" si="149"/>
        <v>#N/A</v>
      </c>
      <c r="BK88" t="e">
        <f t="shared" ca="1" si="150"/>
        <v>#N/A</v>
      </c>
      <c r="BL88" t="str">
        <f t="shared" si="151"/>
        <v>+</v>
      </c>
      <c r="BM88" t="e">
        <f t="shared" ca="1" si="152"/>
        <v>#N/A</v>
      </c>
      <c r="BN88" t="e">
        <f t="shared" ca="1" si="153"/>
        <v>#N/A</v>
      </c>
      <c r="BO88" t="e">
        <f t="shared" ca="1" si="154"/>
        <v>#N/A</v>
      </c>
      <c r="BP88" t="e">
        <f t="shared" ca="1" si="155"/>
        <v>#N/A</v>
      </c>
      <c r="BQ88" t="e">
        <f t="shared" ca="1" si="156"/>
        <v>#N/A</v>
      </c>
      <c r="BR88" t="e">
        <f t="shared" ca="1" si="157"/>
        <v>#N/A</v>
      </c>
      <c r="BS88" t="e">
        <f t="shared" ca="1" si="158"/>
        <v>#N/A</v>
      </c>
      <c r="BT88" t="e">
        <f t="shared" ca="1" si="159"/>
        <v>#N/A</v>
      </c>
      <c r="BU88" t="e">
        <f t="shared" ca="1" si="160"/>
        <v>#N/A</v>
      </c>
      <c r="BV88" t="e">
        <f t="shared" ca="1" si="161"/>
        <v>#N/A</v>
      </c>
      <c r="BW88" t="e">
        <f t="shared" ca="1" si="162"/>
        <v>#N/A</v>
      </c>
      <c r="BX88" t="str">
        <f t="shared" si="163"/>
        <v>+</v>
      </c>
      <c r="BY88" t="e">
        <f t="shared" ca="1" si="164"/>
        <v>#N/A</v>
      </c>
      <c r="BZ88" t="e">
        <f t="shared" ca="1" si="165"/>
        <v>#N/A</v>
      </c>
      <c r="CA88" t="e">
        <f t="shared" ca="1" si="166"/>
        <v>#N/A</v>
      </c>
      <c r="CB88" t="e">
        <f t="shared" ca="1" si="167"/>
        <v>#N/A</v>
      </c>
      <c r="CC88" t="e">
        <f t="shared" ca="1" si="168"/>
        <v>#N/A</v>
      </c>
      <c r="CD88" t="e">
        <f t="shared" ca="1" si="169"/>
        <v>#N/A</v>
      </c>
      <c r="CE88" t="e">
        <f t="shared" ca="1" si="170"/>
        <v>#N/A</v>
      </c>
      <c r="CF88" t="e">
        <f t="shared" ca="1" si="171"/>
        <v>#N/A</v>
      </c>
      <c r="CG88" t="e">
        <f t="shared" ca="1" si="172"/>
        <v>#N/A</v>
      </c>
      <c r="CH88" t="e">
        <f t="shared" ca="1" si="173"/>
        <v>#N/A</v>
      </c>
      <c r="CI88" t="e">
        <f t="shared" ca="1" si="174"/>
        <v>#N/A</v>
      </c>
      <c r="CJ88" t="e">
        <f t="shared" ca="1" si="175"/>
        <v>#N/A</v>
      </c>
      <c r="CK88" t="e">
        <f t="shared" ca="1" si="176"/>
        <v>#N/A</v>
      </c>
      <c r="CL88" t="e">
        <f t="shared" ca="1" si="177"/>
        <v>#N/A</v>
      </c>
      <c r="CM88" t="e">
        <f t="shared" ca="1" si="178"/>
        <v>#N/A</v>
      </c>
      <c r="CN88" t="e">
        <f t="shared" ca="1" si="179"/>
        <v>#N/A</v>
      </c>
      <c r="CO88" t="e">
        <f t="shared" ca="1" si="180"/>
        <v>#N/A</v>
      </c>
      <c r="CP88" t="e">
        <f t="shared" ca="1" si="181"/>
        <v>#N/A</v>
      </c>
      <c r="CQ88" t="e">
        <f t="shared" ca="1" si="182"/>
        <v>#N/A</v>
      </c>
      <c r="CR88" t="e">
        <f t="shared" ca="1" si="183"/>
        <v>#N/A</v>
      </c>
      <c r="CS88" t="e">
        <f t="shared" ca="1" si="184"/>
        <v>#N/A</v>
      </c>
      <c r="CT88" t="e">
        <f t="shared" ca="1" si="185"/>
        <v>#N/A</v>
      </c>
      <c r="CU88" t="e">
        <f t="shared" ca="1" si="186"/>
        <v>#N/A</v>
      </c>
      <c r="CV88" t="e">
        <f t="shared" ca="1" si="187"/>
        <v>#N/A</v>
      </c>
      <c r="CW88" t="e">
        <f t="shared" ca="1" si="188"/>
        <v>#N/A</v>
      </c>
      <c r="CX88" t="e">
        <f t="shared" ca="1" si="189"/>
        <v>#N/A</v>
      </c>
      <c r="CY88" t="e">
        <f t="shared" ca="1" si="190"/>
        <v>#N/A</v>
      </c>
      <c r="CZ88" t="e">
        <f t="shared" ca="1" si="191"/>
        <v>#N/A</v>
      </c>
      <c r="DA88" t="e">
        <f t="shared" ca="1" si="192"/>
        <v>#N/A</v>
      </c>
      <c r="DB88" t="e">
        <f t="shared" ca="1" si="193"/>
        <v>#N/A</v>
      </c>
      <c r="DC88" t="e">
        <f t="shared" ca="1" si="194"/>
        <v>#N/A</v>
      </c>
      <c r="DD88" t="e">
        <f t="shared" ca="1" si="195"/>
        <v>#N/A</v>
      </c>
      <c r="DE88" t="e">
        <f t="shared" ca="1" si="196"/>
        <v>#N/A</v>
      </c>
    </row>
    <row r="89" spans="1:109">
      <c r="A89" s="10">
        <f t="shared" si="101"/>
        <v>84</v>
      </c>
      <c r="B89" s="9" t="e">
        <f t="shared" ca="1" si="197"/>
        <v>#N/A</v>
      </c>
      <c r="C89" s="9" t="e">
        <f t="shared" ca="1" si="197"/>
        <v>#N/A</v>
      </c>
      <c r="D89" s="9" t="e">
        <f t="shared" ca="1" si="197"/>
        <v>#N/A</v>
      </c>
      <c r="E89" s="9" t="e">
        <f t="shared" ca="1" si="197"/>
        <v>#N/A</v>
      </c>
      <c r="F89" s="9" t="e">
        <f t="shared" ca="1" si="197"/>
        <v>#N/A</v>
      </c>
      <c r="G89" s="9" t="e">
        <f t="shared" ca="1" si="197"/>
        <v>#N/A</v>
      </c>
      <c r="H89" s="9" t="e">
        <f t="shared" ca="1" si="197"/>
        <v>#N/A</v>
      </c>
      <c r="I89" s="9" t="e">
        <f t="shared" ca="1" si="197"/>
        <v>#N/A</v>
      </c>
      <c r="J89" s="15" t="e">
        <f t="shared" ca="1" si="197"/>
        <v>#N/A</v>
      </c>
      <c r="K89" s="9" t="e">
        <f t="shared" ca="1" si="197"/>
        <v>#N/A</v>
      </c>
      <c r="L89" s="19" t="e">
        <f t="shared" ca="1" si="197"/>
        <v>#N/A</v>
      </c>
      <c r="M89" s="9" t="e">
        <f t="shared" ca="1" si="197"/>
        <v>#N/A</v>
      </c>
      <c r="N89" s="21" t="e">
        <f ca="1">IF(BA89=0,"",COUNTIF($BA$6:BA89,1))</f>
        <v>#N/A</v>
      </c>
      <c r="O89" s="21" t="e">
        <f t="shared" ca="1" si="114"/>
        <v>#N/A</v>
      </c>
      <c r="P89" s="21" t="e">
        <f t="shared" ca="1" si="102"/>
        <v>#N/A</v>
      </c>
      <c r="Q89" s="21" t="s">
        <v>33</v>
      </c>
      <c r="R89" s="21" t="e">
        <f t="shared" ca="1" si="115"/>
        <v>#N/A</v>
      </c>
      <c r="S89" s="21" t="e">
        <f t="shared" ca="1" si="116"/>
        <v>#N/A</v>
      </c>
      <c r="T89" s="21" t="e">
        <f t="shared" ca="1" si="117"/>
        <v>#N/A</v>
      </c>
      <c r="U89" s="21" t="e">
        <f t="shared" ca="1" si="118"/>
        <v>#N/A</v>
      </c>
      <c r="V89" s="22" t="e">
        <f t="shared" ca="1" si="119"/>
        <v>#N/A</v>
      </c>
      <c r="W89" s="22" t="e">
        <f t="shared" ca="1" si="120"/>
        <v>#N/A</v>
      </c>
      <c r="X89" s="1" t="e">
        <f t="shared" ca="1" si="121"/>
        <v>#N/A</v>
      </c>
      <c r="Y89" t="e">
        <f t="shared" ca="1" si="122"/>
        <v>#N/A</v>
      </c>
      <c r="Z89" t="e">
        <f t="shared" ca="1" si="123"/>
        <v>#N/A</v>
      </c>
      <c r="AA89" t="e">
        <f t="shared" ca="1" si="124"/>
        <v>#N/A</v>
      </c>
      <c r="AB89" t="e">
        <f t="shared" ca="1" si="125"/>
        <v>#N/A</v>
      </c>
      <c r="AC89" t="str">
        <f t="shared" si="126"/>
        <v>-</v>
      </c>
      <c r="AD89" s="23" t="e">
        <f t="shared" ca="1" si="127"/>
        <v>#N/A</v>
      </c>
      <c r="AE89" t="e">
        <f t="shared" ca="1" si="128"/>
        <v>#N/A</v>
      </c>
      <c r="AF89" t="e">
        <f t="shared" ca="1" si="129"/>
        <v>#N/A</v>
      </c>
      <c r="AG89" t="e">
        <f t="shared" ca="1" si="130"/>
        <v>#N/A</v>
      </c>
      <c r="AH89" t="e">
        <f t="shared" ca="1" si="131"/>
        <v>#N/A</v>
      </c>
      <c r="AI89" t="e">
        <f t="shared" ca="1" si="132"/>
        <v>#N/A</v>
      </c>
      <c r="AJ89" s="1" t="e">
        <f t="shared" ca="1" si="133"/>
        <v>#N/A</v>
      </c>
      <c r="AK89" t="e">
        <f t="shared" ca="1" si="134"/>
        <v>#N/A</v>
      </c>
      <c r="AL89" s="1" t="e">
        <f t="shared" ca="1" si="103"/>
        <v>#N/A</v>
      </c>
      <c r="AM89" s="25" t="e">
        <f t="shared" ca="1" si="104"/>
        <v>#N/A</v>
      </c>
      <c r="AN89" s="58" t="e">
        <f ca="1">GCD(元２!P89,元２!S89)</f>
        <v>#N/A</v>
      </c>
      <c r="AO89" s="31" t="e">
        <f t="shared" ca="1" si="105"/>
        <v>#N/A</v>
      </c>
      <c r="AP89" s="16" t="e">
        <f t="shared" ca="1" si="135"/>
        <v>#N/A</v>
      </c>
      <c r="AQ89" t="e">
        <f t="shared" ca="1" si="106"/>
        <v>#N/A</v>
      </c>
      <c r="AR89" s="33" t="e">
        <f t="shared" ca="1" si="107"/>
        <v>#N/A</v>
      </c>
      <c r="AS89" s="1" t="e">
        <f t="shared" ca="1" si="136"/>
        <v>#N/A</v>
      </c>
      <c r="AT89" s="1" t="e">
        <f t="shared" ca="1" si="137"/>
        <v>#N/A</v>
      </c>
      <c r="AU89" s="25" t="e">
        <f t="shared" ca="1" si="108"/>
        <v>#N/A</v>
      </c>
      <c r="AV89" s="25" t="e">
        <f t="shared" ca="1" si="138"/>
        <v>#N/A</v>
      </c>
      <c r="AW89" t="e">
        <f t="shared" ca="1" si="109"/>
        <v>#N/A</v>
      </c>
      <c r="AX89" t="e">
        <f t="shared" ca="1" si="110"/>
        <v>#N/A</v>
      </c>
      <c r="AY89" s="1" t="e">
        <f t="shared" ca="1" si="139"/>
        <v>#N/A</v>
      </c>
      <c r="AZ89" s="1" t="e">
        <f t="shared" ca="1" si="140"/>
        <v>#N/A</v>
      </c>
      <c r="BA89" s="1" t="e">
        <f t="shared" ca="1" si="141"/>
        <v>#N/A</v>
      </c>
      <c r="BB89" s="1" t="e">
        <f t="shared" ca="1" si="142"/>
        <v>#N/A</v>
      </c>
      <c r="BC89" s="1" t="e">
        <f t="shared" ca="1" si="143"/>
        <v>#N/A</v>
      </c>
      <c r="BD89" s="1" t="e">
        <f t="shared" ca="1" si="144"/>
        <v>#N/A</v>
      </c>
      <c r="BE89" t="e">
        <f t="shared" ca="1" si="145"/>
        <v>#N/A</v>
      </c>
      <c r="BF89" t="e">
        <f t="shared" ca="1" si="146"/>
        <v>#N/A</v>
      </c>
      <c r="BG89" t="e">
        <f t="shared" ca="1" si="147"/>
        <v>#N/A</v>
      </c>
      <c r="BH89" t="e">
        <f t="shared" ca="1" si="148"/>
        <v>#N/A</v>
      </c>
      <c r="BI89" s="35" t="e">
        <f ca="1">IF(BH89=$BI$1,COUNTIF(BH$6:$BH89,$BI$1),"")</f>
        <v>#N/A</v>
      </c>
      <c r="BJ89" t="e">
        <f t="shared" ca="1" si="149"/>
        <v>#N/A</v>
      </c>
      <c r="BK89" t="e">
        <f t="shared" ca="1" si="150"/>
        <v>#N/A</v>
      </c>
      <c r="BL89" t="str">
        <f t="shared" si="151"/>
        <v>-</v>
      </c>
      <c r="BM89" t="e">
        <f t="shared" ca="1" si="152"/>
        <v>#N/A</v>
      </c>
      <c r="BN89" t="e">
        <f t="shared" ca="1" si="153"/>
        <v>#N/A</v>
      </c>
      <c r="BO89" t="e">
        <f t="shared" ca="1" si="154"/>
        <v>#N/A</v>
      </c>
      <c r="BP89" t="e">
        <f t="shared" ca="1" si="155"/>
        <v>#N/A</v>
      </c>
      <c r="BQ89" t="e">
        <f t="shared" ca="1" si="156"/>
        <v>#N/A</v>
      </c>
      <c r="BR89" t="e">
        <f t="shared" ca="1" si="157"/>
        <v>#N/A</v>
      </c>
      <c r="BS89" t="e">
        <f t="shared" ca="1" si="158"/>
        <v>#N/A</v>
      </c>
      <c r="BT89" t="e">
        <f t="shared" ca="1" si="159"/>
        <v>#N/A</v>
      </c>
      <c r="BU89" t="e">
        <f t="shared" ca="1" si="160"/>
        <v>#N/A</v>
      </c>
      <c r="BV89" t="e">
        <f t="shared" ca="1" si="161"/>
        <v>#N/A</v>
      </c>
      <c r="BW89" t="e">
        <f t="shared" ca="1" si="162"/>
        <v>#N/A</v>
      </c>
      <c r="BX89" t="str">
        <f t="shared" si="163"/>
        <v>-</v>
      </c>
      <c r="BY89" t="e">
        <f t="shared" ca="1" si="164"/>
        <v>#N/A</v>
      </c>
      <c r="BZ89" t="e">
        <f t="shared" ca="1" si="165"/>
        <v>#N/A</v>
      </c>
      <c r="CA89" t="e">
        <f t="shared" ca="1" si="166"/>
        <v>#N/A</v>
      </c>
      <c r="CB89" t="e">
        <f t="shared" ca="1" si="167"/>
        <v>#N/A</v>
      </c>
      <c r="CC89" t="e">
        <f t="shared" ca="1" si="168"/>
        <v>#N/A</v>
      </c>
      <c r="CD89" t="e">
        <f t="shared" ca="1" si="169"/>
        <v>#N/A</v>
      </c>
      <c r="CE89" t="e">
        <f t="shared" ca="1" si="170"/>
        <v>#N/A</v>
      </c>
      <c r="CF89" t="e">
        <f t="shared" ca="1" si="171"/>
        <v>#N/A</v>
      </c>
      <c r="CG89" t="e">
        <f t="shared" ca="1" si="172"/>
        <v>#N/A</v>
      </c>
      <c r="CH89" t="e">
        <f t="shared" ca="1" si="173"/>
        <v>#N/A</v>
      </c>
      <c r="CI89" t="e">
        <f t="shared" ca="1" si="174"/>
        <v>#N/A</v>
      </c>
      <c r="CJ89" t="e">
        <f t="shared" ca="1" si="175"/>
        <v>#N/A</v>
      </c>
      <c r="CK89" t="e">
        <f t="shared" ca="1" si="176"/>
        <v>#N/A</v>
      </c>
      <c r="CL89" t="e">
        <f t="shared" ca="1" si="177"/>
        <v>#N/A</v>
      </c>
      <c r="CM89" t="e">
        <f t="shared" ca="1" si="178"/>
        <v>#N/A</v>
      </c>
      <c r="CN89" t="e">
        <f t="shared" ca="1" si="179"/>
        <v>#N/A</v>
      </c>
      <c r="CO89" t="e">
        <f t="shared" ca="1" si="180"/>
        <v>#N/A</v>
      </c>
      <c r="CP89" t="e">
        <f t="shared" ca="1" si="181"/>
        <v>#N/A</v>
      </c>
      <c r="CQ89" t="e">
        <f t="shared" ca="1" si="182"/>
        <v>#N/A</v>
      </c>
      <c r="CR89" t="e">
        <f t="shared" ca="1" si="183"/>
        <v>#N/A</v>
      </c>
      <c r="CS89" t="e">
        <f t="shared" ca="1" si="184"/>
        <v>#N/A</v>
      </c>
      <c r="CT89" t="e">
        <f t="shared" ca="1" si="185"/>
        <v>#N/A</v>
      </c>
      <c r="CU89" t="e">
        <f t="shared" ca="1" si="186"/>
        <v>#N/A</v>
      </c>
      <c r="CV89" t="e">
        <f t="shared" ca="1" si="187"/>
        <v>#N/A</v>
      </c>
      <c r="CW89" t="e">
        <f t="shared" ca="1" si="188"/>
        <v>#N/A</v>
      </c>
      <c r="CX89" t="e">
        <f t="shared" ca="1" si="189"/>
        <v>#N/A</v>
      </c>
      <c r="CY89" t="e">
        <f t="shared" ca="1" si="190"/>
        <v>#N/A</v>
      </c>
      <c r="CZ89" t="e">
        <f t="shared" ca="1" si="191"/>
        <v>#N/A</v>
      </c>
      <c r="DA89" t="e">
        <f t="shared" ca="1" si="192"/>
        <v>#N/A</v>
      </c>
      <c r="DB89" t="e">
        <f t="shared" ca="1" si="193"/>
        <v>#N/A</v>
      </c>
      <c r="DC89" t="e">
        <f t="shared" ca="1" si="194"/>
        <v>#N/A</v>
      </c>
      <c r="DD89" t="e">
        <f t="shared" ca="1" si="195"/>
        <v>#N/A</v>
      </c>
      <c r="DE89" t="e">
        <f t="shared" ca="1" si="196"/>
        <v>#N/A</v>
      </c>
    </row>
    <row r="90" spans="1:109">
      <c r="A90" s="10">
        <f t="shared" si="101"/>
        <v>85</v>
      </c>
      <c r="B90" s="9" t="e">
        <f t="shared" ca="1" si="197"/>
        <v>#N/A</v>
      </c>
      <c r="C90" s="9" t="e">
        <f t="shared" ca="1" si="197"/>
        <v>#N/A</v>
      </c>
      <c r="D90" s="9" t="e">
        <f t="shared" ca="1" si="197"/>
        <v>#N/A</v>
      </c>
      <c r="E90" s="9" t="e">
        <f t="shared" ca="1" si="197"/>
        <v>#N/A</v>
      </c>
      <c r="F90" s="9" t="e">
        <f t="shared" ca="1" si="197"/>
        <v>#N/A</v>
      </c>
      <c r="G90" s="9" t="e">
        <f t="shared" ca="1" si="197"/>
        <v>#N/A</v>
      </c>
      <c r="H90" s="9" t="e">
        <f t="shared" ca="1" si="197"/>
        <v>#N/A</v>
      </c>
      <c r="I90" s="9" t="e">
        <f t="shared" ca="1" si="197"/>
        <v>#N/A</v>
      </c>
      <c r="J90" s="15" t="e">
        <f t="shared" ca="1" si="197"/>
        <v>#N/A</v>
      </c>
      <c r="K90" s="9" t="e">
        <f t="shared" ca="1" si="197"/>
        <v>#N/A</v>
      </c>
      <c r="L90" s="19" t="e">
        <f t="shared" ca="1" si="197"/>
        <v>#N/A</v>
      </c>
      <c r="M90" s="9" t="e">
        <f t="shared" ca="1" si="197"/>
        <v>#N/A</v>
      </c>
      <c r="N90" s="21" t="e">
        <f ca="1">IF(BA90=0,"",COUNTIF($BA$6:BA90,1))</f>
        <v>#N/A</v>
      </c>
      <c r="O90" s="21" t="e">
        <f t="shared" ca="1" si="114"/>
        <v>#N/A</v>
      </c>
      <c r="P90" s="21" t="e">
        <f t="shared" ca="1" si="102"/>
        <v>#N/A</v>
      </c>
      <c r="Q90" s="21" t="s">
        <v>6</v>
      </c>
      <c r="R90" s="21" t="e">
        <f t="shared" ca="1" si="115"/>
        <v>#N/A</v>
      </c>
      <c r="S90" s="21" t="e">
        <f t="shared" ca="1" si="116"/>
        <v>#N/A</v>
      </c>
      <c r="T90" s="21" t="e">
        <f t="shared" ca="1" si="117"/>
        <v>#N/A</v>
      </c>
      <c r="U90" s="21" t="e">
        <f t="shared" ca="1" si="118"/>
        <v>#N/A</v>
      </c>
      <c r="V90" s="22" t="e">
        <f t="shared" ca="1" si="119"/>
        <v>#N/A</v>
      </c>
      <c r="W90" s="22" t="e">
        <f t="shared" ca="1" si="120"/>
        <v>#N/A</v>
      </c>
      <c r="X90" s="1" t="e">
        <f t="shared" ca="1" si="121"/>
        <v>#N/A</v>
      </c>
      <c r="Y90" t="e">
        <f t="shared" ca="1" si="122"/>
        <v>#N/A</v>
      </c>
      <c r="Z90" t="e">
        <f t="shared" ca="1" si="123"/>
        <v>#N/A</v>
      </c>
      <c r="AA90" t="e">
        <f t="shared" ca="1" si="124"/>
        <v>#N/A</v>
      </c>
      <c r="AB90" t="e">
        <f t="shared" ca="1" si="125"/>
        <v>#N/A</v>
      </c>
      <c r="AC90" t="str">
        <f t="shared" si="126"/>
        <v>+</v>
      </c>
      <c r="AD90" s="23" t="e">
        <f t="shared" ca="1" si="127"/>
        <v>#N/A</v>
      </c>
      <c r="AE90" t="e">
        <f t="shared" ca="1" si="128"/>
        <v>#N/A</v>
      </c>
      <c r="AF90" t="e">
        <f t="shared" ca="1" si="129"/>
        <v>#N/A</v>
      </c>
      <c r="AG90" t="e">
        <f t="shared" ca="1" si="130"/>
        <v>#N/A</v>
      </c>
      <c r="AH90" t="e">
        <f t="shared" ca="1" si="131"/>
        <v>#N/A</v>
      </c>
      <c r="AI90" t="e">
        <f t="shared" ca="1" si="132"/>
        <v>#N/A</v>
      </c>
      <c r="AJ90" s="1" t="e">
        <f t="shared" ca="1" si="133"/>
        <v>#N/A</v>
      </c>
      <c r="AK90" t="e">
        <f t="shared" ca="1" si="134"/>
        <v>#N/A</v>
      </c>
      <c r="AL90" s="1" t="e">
        <f t="shared" ca="1" si="103"/>
        <v>#N/A</v>
      </c>
      <c r="AM90" s="25" t="e">
        <f t="shared" ca="1" si="104"/>
        <v>#N/A</v>
      </c>
      <c r="AN90" s="58" t="e">
        <f ca="1">GCD(元２!P90,元２!S90)</f>
        <v>#N/A</v>
      </c>
      <c r="AO90" s="31" t="e">
        <f t="shared" ca="1" si="105"/>
        <v>#N/A</v>
      </c>
      <c r="AP90" s="16" t="e">
        <f t="shared" ca="1" si="135"/>
        <v>#N/A</v>
      </c>
      <c r="AQ90" t="e">
        <f t="shared" ca="1" si="106"/>
        <v>#N/A</v>
      </c>
      <c r="AR90" s="33" t="e">
        <f t="shared" ca="1" si="107"/>
        <v>#N/A</v>
      </c>
      <c r="AS90" s="1" t="e">
        <f t="shared" ca="1" si="136"/>
        <v>#N/A</v>
      </c>
      <c r="AT90" s="1" t="e">
        <f t="shared" ca="1" si="137"/>
        <v>#N/A</v>
      </c>
      <c r="AU90" s="25" t="e">
        <f t="shared" ca="1" si="108"/>
        <v>#N/A</v>
      </c>
      <c r="AV90" s="25" t="e">
        <f t="shared" ca="1" si="138"/>
        <v>#N/A</v>
      </c>
      <c r="AW90" t="e">
        <f t="shared" ca="1" si="109"/>
        <v>#N/A</v>
      </c>
      <c r="AX90" t="e">
        <f t="shared" ca="1" si="110"/>
        <v>#N/A</v>
      </c>
      <c r="AY90" s="1" t="e">
        <f t="shared" ca="1" si="139"/>
        <v>#N/A</v>
      </c>
      <c r="AZ90" s="1" t="e">
        <f t="shared" ca="1" si="140"/>
        <v>#N/A</v>
      </c>
      <c r="BA90" s="1" t="e">
        <f t="shared" ca="1" si="141"/>
        <v>#N/A</v>
      </c>
      <c r="BB90" s="1" t="e">
        <f t="shared" ca="1" si="142"/>
        <v>#N/A</v>
      </c>
      <c r="BC90" s="1" t="e">
        <f t="shared" ca="1" si="143"/>
        <v>#N/A</v>
      </c>
      <c r="BD90" s="1" t="e">
        <f t="shared" ca="1" si="144"/>
        <v>#N/A</v>
      </c>
      <c r="BE90" t="e">
        <f t="shared" ca="1" si="145"/>
        <v>#N/A</v>
      </c>
      <c r="BF90" t="e">
        <f t="shared" ca="1" si="146"/>
        <v>#N/A</v>
      </c>
      <c r="BG90" t="e">
        <f t="shared" ca="1" si="147"/>
        <v>#N/A</v>
      </c>
      <c r="BH90" t="e">
        <f t="shared" ca="1" si="148"/>
        <v>#N/A</v>
      </c>
      <c r="BI90" s="35" t="e">
        <f ca="1">IF(BH90=$BI$1,COUNTIF(BH$6:$BH90,$BI$1),"")</f>
        <v>#N/A</v>
      </c>
      <c r="BJ90" t="e">
        <f t="shared" ca="1" si="149"/>
        <v>#N/A</v>
      </c>
      <c r="BK90" t="e">
        <f t="shared" ca="1" si="150"/>
        <v>#N/A</v>
      </c>
      <c r="BL90" t="str">
        <f t="shared" si="151"/>
        <v>+</v>
      </c>
      <c r="BM90" t="e">
        <f t="shared" ca="1" si="152"/>
        <v>#N/A</v>
      </c>
      <c r="BN90" t="e">
        <f t="shared" ca="1" si="153"/>
        <v>#N/A</v>
      </c>
      <c r="BO90" t="e">
        <f t="shared" ca="1" si="154"/>
        <v>#N/A</v>
      </c>
      <c r="BP90" t="e">
        <f t="shared" ca="1" si="155"/>
        <v>#N/A</v>
      </c>
      <c r="BQ90" t="e">
        <f t="shared" ca="1" si="156"/>
        <v>#N/A</v>
      </c>
      <c r="BR90" t="e">
        <f t="shared" ca="1" si="157"/>
        <v>#N/A</v>
      </c>
      <c r="BS90" t="e">
        <f t="shared" ca="1" si="158"/>
        <v>#N/A</v>
      </c>
      <c r="BT90" t="e">
        <f t="shared" ca="1" si="159"/>
        <v>#N/A</v>
      </c>
      <c r="BU90" t="e">
        <f t="shared" ca="1" si="160"/>
        <v>#N/A</v>
      </c>
      <c r="BV90" t="e">
        <f t="shared" ca="1" si="161"/>
        <v>#N/A</v>
      </c>
      <c r="BW90" t="e">
        <f t="shared" ca="1" si="162"/>
        <v>#N/A</v>
      </c>
      <c r="BX90" t="str">
        <f t="shared" si="163"/>
        <v>+</v>
      </c>
      <c r="BY90" t="e">
        <f t="shared" ca="1" si="164"/>
        <v>#N/A</v>
      </c>
      <c r="BZ90" t="e">
        <f t="shared" ca="1" si="165"/>
        <v>#N/A</v>
      </c>
      <c r="CA90" t="e">
        <f t="shared" ca="1" si="166"/>
        <v>#N/A</v>
      </c>
      <c r="CB90" t="e">
        <f t="shared" ca="1" si="167"/>
        <v>#N/A</v>
      </c>
      <c r="CC90" t="e">
        <f t="shared" ca="1" si="168"/>
        <v>#N/A</v>
      </c>
      <c r="CD90" t="e">
        <f t="shared" ca="1" si="169"/>
        <v>#N/A</v>
      </c>
      <c r="CE90" t="e">
        <f t="shared" ca="1" si="170"/>
        <v>#N/A</v>
      </c>
      <c r="CF90" t="e">
        <f t="shared" ca="1" si="171"/>
        <v>#N/A</v>
      </c>
      <c r="CG90" t="e">
        <f t="shared" ca="1" si="172"/>
        <v>#N/A</v>
      </c>
      <c r="CH90" t="e">
        <f t="shared" ca="1" si="173"/>
        <v>#N/A</v>
      </c>
      <c r="CI90" t="e">
        <f t="shared" ca="1" si="174"/>
        <v>#N/A</v>
      </c>
      <c r="CJ90" t="e">
        <f t="shared" ca="1" si="175"/>
        <v>#N/A</v>
      </c>
      <c r="CK90" t="e">
        <f t="shared" ca="1" si="176"/>
        <v>#N/A</v>
      </c>
      <c r="CL90" t="e">
        <f t="shared" ca="1" si="177"/>
        <v>#N/A</v>
      </c>
      <c r="CM90" t="e">
        <f t="shared" ca="1" si="178"/>
        <v>#N/A</v>
      </c>
      <c r="CN90" t="e">
        <f t="shared" ca="1" si="179"/>
        <v>#N/A</v>
      </c>
      <c r="CO90" t="e">
        <f t="shared" ca="1" si="180"/>
        <v>#N/A</v>
      </c>
      <c r="CP90" t="e">
        <f t="shared" ca="1" si="181"/>
        <v>#N/A</v>
      </c>
      <c r="CQ90" t="e">
        <f t="shared" ca="1" si="182"/>
        <v>#N/A</v>
      </c>
      <c r="CR90" t="e">
        <f t="shared" ca="1" si="183"/>
        <v>#N/A</v>
      </c>
      <c r="CS90" t="e">
        <f t="shared" ca="1" si="184"/>
        <v>#N/A</v>
      </c>
      <c r="CT90" t="e">
        <f t="shared" ca="1" si="185"/>
        <v>#N/A</v>
      </c>
      <c r="CU90" t="e">
        <f t="shared" ca="1" si="186"/>
        <v>#N/A</v>
      </c>
      <c r="CV90" t="e">
        <f t="shared" ca="1" si="187"/>
        <v>#N/A</v>
      </c>
      <c r="CW90" t="e">
        <f t="shared" ca="1" si="188"/>
        <v>#N/A</v>
      </c>
      <c r="CX90" t="e">
        <f t="shared" ca="1" si="189"/>
        <v>#N/A</v>
      </c>
      <c r="CY90" t="e">
        <f t="shared" ca="1" si="190"/>
        <v>#N/A</v>
      </c>
      <c r="CZ90" t="e">
        <f t="shared" ca="1" si="191"/>
        <v>#N/A</v>
      </c>
      <c r="DA90" t="e">
        <f t="shared" ca="1" si="192"/>
        <v>#N/A</v>
      </c>
      <c r="DB90" t="e">
        <f t="shared" ca="1" si="193"/>
        <v>#N/A</v>
      </c>
      <c r="DC90" t="e">
        <f t="shared" ca="1" si="194"/>
        <v>#N/A</v>
      </c>
      <c r="DD90" t="e">
        <f t="shared" ca="1" si="195"/>
        <v>#N/A</v>
      </c>
      <c r="DE90" t="e">
        <f t="shared" ca="1" si="196"/>
        <v>#N/A</v>
      </c>
    </row>
    <row r="91" spans="1:109">
      <c r="A91" s="10">
        <f t="shared" si="101"/>
        <v>86</v>
      </c>
      <c r="B91" s="9" t="e">
        <f t="shared" ca="1" si="197"/>
        <v>#N/A</v>
      </c>
      <c r="C91" s="9" t="e">
        <f t="shared" ca="1" si="197"/>
        <v>#N/A</v>
      </c>
      <c r="D91" s="9" t="e">
        <f t="shared" ca="1" si="197"/>
        <v>#N/A</v>
      </c>
      <c r="E91" s="9" t="e">
        <f t="shared" ca="1" si="197"/>
        <v>#N/A</v>
      </c>
      <c r="F91" s="9" t="e">
        <f t="shared" ca="1" si="197"/>
        <v>#N/A</v>
      </c>
      <c r="G91" s="9" t="e">
        <f t="shared" ca="1" si="197"/>
        <v>#N/A</v>
      </c>
      <c r="H91" s="9" t="e">
        <f t="shared" ca="1" si="197"/>
        <v>#N/A</v>
      </c>
      <c r="I91" s="9" t="e">
        <f t="shared" ca="1" si="197"/>
        <v>#N/A</v>
      </c>
      <c r="J91" s="15" t="e">
        <f t="shared" ca="1" si="197"/>
        <v>#N/A</v>
      </c>
      <c r="K91" s="9" t="e">
        <f t="shared" ca="1" si="197"/>
        <v>#N/A</v>
      </c>
      <c r="L91" s="19" t="e">
        <f t="shared" ca="1" si="197"/>
        <v>#N/A</v>
      </c>
      <c r="M91" s="9" t="e">
        <f t="shared" ca="1" si="197"/>
        <v>#N/A</v>
      </c>
      <c r="N91" s="21" t="e">
        <f ca="1">IF(BA91=0,"",COUNTIF($BA$6:BA91,1))</f>
        <v>#N/A</v>
      </c>
      <c r="O91" s="21" t="e">
        <f t="shared" ca="1" si="114"/>
        <v>#N/A</v>
      </c>
      <c r="P91" s="21" t="e">
        <f t="shared" ca="1" si="102"/>
        <v>#N/A</v>
      </c>
      <c r="Q91" s="21" t="s">
        <v>33</v>
      </c>
      <c r="R91" s="21" t="e">
        <f t="shared" ca="1" si="115"/>
        <v>#N/A</v>
      </c>
      <c r="S91" s="21" t="e">
        <f t="shared" ca="1" si="116"/>
        <v>#N/A</v>
      </c>
      <c r="T91" s="21" t="e">
        <f t="shared" ca="1" si="117"/>
        <v>#N/A</v>
      </c>
      <c r="U91" s="21" t="e">
        <f t="shared" ca="1" si="118"/>
        <v>#N/A</v>
      </c>
      <c r="V91" s="22" t="e">
        <f t="shared" ca="1" si="119"/>
        <v>#N/A</v>
      </c>
      <c r="W91" s="22" t="e">
        <f t="shared" ca="1" si="120"/>
        <v>#N/A</v>
      </c>
      <c r="X91" s="1" t="e">
        <f t="shared" ca="1" si="121"/>
        <v>#N/A</v>
      </c>
      <c r="Y91" t="e">
        <f t="shared" ca="1" si="122"/>
        <v>#N/A</v>
      </c>
      <c r="Z91" t="e">
        <f t="shared" ca="1" si="123"/>
        <v>#N/A</v>
      </c>
      <c r="AA91" t="e">
        <f t="shared" ca="1" si="124"/>
        <v>#N/A</v>
      </c>
      <c r="AB91" t="e">
        <f t="shared" ca="1" si="125"/>
        <v>#N/A</v>
      </c>
      <c r="AC91" t="str">
        <f t="shared" si="126"/>
        <v>-</v>
      </c>
      <c r="AD91" s="23" t="e">
        <f t="shared" ca="1" si="127"/>
        <v>#N/A</v>
      </c>
      <c r="AE91" t="e">
        <f t="shared" ca="1" si="128"/>
        <v>#N/A</v>
      </c>
      <c r="AF91" t="e">
        <f t="shared" ca="1" si="129"/>
        <v>#N/A</v>
      </c>
      <c r="AG91" t="e">
        <f t="shared" ca="1" si="130"/>
        <v>#N/A</v>
      </c>
      <c r="AH91" t="e">
        <f t="shared" ca="1" si="131"/>
        <v>#N/A</v>
      </c>
      <c r="AI91" t="e">
        <f t="shared" ca="1" si="132"/>
        <v>#N/A</v>
      </c>
      <c r="AJ91" s="1" t="e">
        <f t="shared" ca="1" si="133"/>
        <v>#N/A</v>
      </c>
      <c r="AK91" t="e">
        <f t="shared" ca="1" si="134"/>
        <v>#N/A</v>
      </c>
      <c r="AL91" s="1" t="e">
        <f t="shared" ca="1" si="103"/>
        <v>#N/A</v>
      </c>
      <c r="AM91" s="25" t="e">
        <f t="shared" ca="1" si="104"/>
        <v>#N/A</v>
      </c>
      <c r="AN91" s="58" t="e">
        <f ca="1">GCD(元２!P91,元２!S91)</f>
        <v>#N/A</v>
      </c>
      <c r="AO91" s="31" t="e">
        <f t="shared" ca="1" si="105"/>
        <v>#N/A</v>
      </c>
      <c r="AP91" s="16" t="e">
        <f t="shared" ca="1" si="135"/>
        <v>#N/A</v>
      </c>
      <c r="AQ91" t="e">
        <f t="shared" ca="1" si="106"/>
        <v>#N/A</v>
      </c>
      <c r="AR91" s="33" t="e">
        <f t="shared" ca="1" si="107"/>
        <v>#N/A</v>
      </c>
      <c r="AS91" s="1" t="e">
        <f t="shared" ca="1" si="136"/>
        <v>#N/A</v>
      </c>
      <c r="AT91" s="1" t="e">
        <f t="shared" ca="1" si="137"/>
        <v>#N/A</v>
      </c>
      <c r="AU91" s="25" t="e">
        <f t="shared" ca="1" si="108"/>
        <v>#N/A</v>
      </c>
      <c r="AV91" s="25" t="e">
        <f t="shared" ca="1" si="138"/>
        <v>#N/A</v>
      </c>
      <c r="AW91" t="e">
        <f t="shared" ca="1" si="109"/>
        <v>#N/A</v>
      </c>
      <c r="AX91" t="e">
        <f t="shared" ca="1" si="110"/>
        <v>#N/A</v>
      </c>
      <c r="AY91" s="1" t="e">
        <f t="shared" ca="1" si="139"/>
        <v>#N/A</v>
      </c>
      <c r="AZ91" s="1" t="e">
        <f t="shared" ca="1" si="140"/>
        <v>#N/A</v>
      </c>
      <c r="BA91" s="1" t="e">
        <f t="shared" ca="1" si="141"/>
        <v>#N/A</v>
      </c>
      <c r="BB91" s="1" t="e">
        <f t="shared" ca="1" si="142"/>
        <v>#N/A</v>
      </c>
      <c r="BC91" s="1" t="e">
        <f t="shared" ca="1" si="143"/>
        <v>#N/A</v>
      </c>
      <c r="BD91" s="1" t="e">
        <f t="shared" ca="1" si="144"/>
        <v>#N/A</v>
      </c>
      <c r="BE91" t="e">
        <f t="shared" ca="1" si="145"/>
        <v>#N/A</v>
      </c>
      <c r="BF91" t="e">
        <f t="shared" ca="1" si="146"/>
        <v>#N/A</v>
      </c>
      <c r="BG91" t="e">
        <f t="shared" ca="1" si="147"/>
        <v>#N/A</v>
      </c>
      <c r="BH91" t="e">
        <f t="shared" ca="1" si="148"/>
        <v>#N/A</v>
      </c>
      <c r="BI91" s="35" t="e">
        <f ca="1">IF(BH91=$BI$1,COUNTIF(BH$6:$BH91,$BI$1),"")</f>
        <v>#N/A</v>
      </c>
      <c r="BJ91" t="e">
        <f t="shared" ca="1" si="149"/>
        <v>#N/A</v>
      </c>
      <c r="BK91" t="e">
        <f t="shared" ca="1" si="150"/>
        <v>#N/A</v>
      </c>
      <c r="BL91" t="str">
        <f t="shared" si="151"/>
        <v>-</v>
      </c>
      <c r="BM91" t="e">
        <f t="shared" ca="1" si="152"/>
        <v>#N/A</v>
      </c>
      <c r="BN91" t="e">
        <f t="shared" ca="1" si="153"/>
        <v>#N/A</v>
      </c>
      <c r="BO91" t="e">
        <f t="shared" ca="1" si="154"/>
        <v>#N/A</v>
      </c>
      <c r="BP91" t="e">
        <f t="shared" ca="1" si="155"/>
        <v>#N/A</v>
      </c>
      <c r="BQ91" t="e">
        <f t="shared" ca="1" si="156"/>
        <v>#N/A</v>
      </c>
      <c r="BR91" t="e">
        <f t="shared" ca="1" si="157"/>
        <v>#N/A</v>
      </c>
      <c r="BS91" t="e">
        <f t="shared" ca="1" si="158"/>
        <v>#N/A</v>
      </c>
      <c r="BT91" t="e">
        <f t="shared" ca="1" si="159"/>
        <v>#N/A</v>
      </c>
      <c r="BU91" t="e">
        <f t="shared" ca="1" si="160"/>
        <v>#N/A</v>
      </c>
      <c r="BV91" t="e">
        <f t="shared" ca="1" si="161"/>
        <v>#N/A</v>
      </c>
      <c r="BW91" t="e">
        <f t="shared" ca="1" si="162"/>
        <v>#N/A</v>
      </c>
      <c r="BX91" t="str">
        <f t="shared" si="163"/>
        <v>-</v>
      </c>
      <c r="BY91" t="e">
        <f t="shared" ca="1" si="164"/>
        <v>#N/A</v>
      </c>
      <c r="BZ91" t="e">
        <f t="shared" ca="1" si="165"/>
        <v>#N/A</v>
      </c>
      <c r="CA91" t="e">
        <f t="shared" ca="1" si="166"/>
        <v>#N/A</v>
      </c>
      <c r="CB91" t="e">
        <f t="shared" ca="1" si="167"/>
        <v>#N/A</v>
      </c>
      <c r="CC91" t="e">
        <f t="shared" ca="1" si="168"/>
        <v>#N/A</v>
      </c>
      <c r="CD91" t="e">
        <f t="shared" ca="1" si="169"/>
        <v>#N/A</v>
      </c>
      <c r="CE91" t="e">
        <f t="shared" ca="1" si="170"/>
        <v>#N/A</v>
      </c>
      <c r="CF91" t="e">
        <f t="shared" ca="1" si="171"/>
        <v>#N/A</v>
      </c>
      <c r="CG91" t="e">
        <f t="shared" ca="1" si="172"/>
        <v>#N/A</v>
      </c>
      <c r="CH91" t="e">
        <f t="shared" ca="1" si="173"/>
        <v>#N/A</v>
      </c>
      <c r="CI91" t="e">
        <f t="shared" ca="1" si="174"/>
        <v>#N/A</v>
      </c>
      <c r="CJ91" t="e">
        <f t="shared" ca="1" si="175"/>
        <v>#N/A</v>
      </c>
      <c r="CK91" t="e">
        <f t="shared" ca="1" si="176"/>
        <v>#N/A</v>
      </c>
      <c r="CL91" t="e">
        <f t="shared" ca="1" si="177"/>
        <v>#N/A</v>
      </c>
      <c r="CM91" t="e">
        <f t="shared" ca="1" si="178"/>
        <v>#N/A</v>
      </c>
      <c r="CN91" t="e">
        <f t="shared" ca="1" si="179"/>
        <v>#N/A</v>
      </c>
      <c r="CO91" t="e">
        <f t="shared" ca="1" si="180"/>
        <v>#N/A</v>
      </c>
      <c r="CP91" t="e">
        <f t="shared" ca="1" si="181"/>
        <v>#N/A</v>
      </c>
      <c r="CQ91" t="e">
        <f t="shared" ca="1" si="182"/>
        <v>#N/A</v>
      </c>
      <c r="CR91" t="e">
        <f t="shared" ca="1" si="183"/>
        <v>#N/A</v>
      </c>
      <c r="CS91" t="e">
        <f t="shared" ca="1" si="184"/>
        <v>#N/A</v>
      </c>
      <c r="CT91" t="e">
        <f t="shared" ca="1" si="185"/>
        <v>#N/A</v>
      </c>
      <c r="CU91" t="e">
        <f t="shared" ca="1" si="186"/>
        <v>#N/A</v>
      </c>
      <c r="CV91" t="e">
        <f t="shared" ca="1" si="187"/>
        <v>#N/A</v>
      </c>
      <c r="CW91" t="e">
        <f t="shared" ca="1" si="188"/>
        <v>#N/A</v>
      </c>
      <c r="CX91" t="e">
        <f t="shared" ca="1" si="189"/>
        <v>#N/A</v>
      </c>
      <c r="CY91" t="e">
        <f t="shared" ca="1" si="190"/>
        <v>#N/A</v>
      </c>
      <c r="CZ91" t="e">
        <f t="shared" ca="1" si="191"/>
        <v>#N/A</v>
      </c>
      <c r="DA91" t="e">
        <f t="shared" ca="1" si="192"/>
        <v>#N/A</v>
      </c>
      <c r="DB91" t="e">
        <f t="shared" ca="1" si="193"/>
        <v>#N/A</v>
      </c>
      <c r="DC91" t="e">
        <f t="shared" ca="1" si="194"/>
        <v>#N/A</v>
      </c>
      <c r="DD91" t="e">
        <f t="shared" ca="1" si="195"/>
        <v>#N/A</v>
      </c>
      <c r="DE91" t="e">
        <f t="shared" ca="1" si="196"/>
        <v>#N/A</v>
      </c>
    </row>
    <row r="92" spans="1:109">
      <c r="A92" s="10">
        <f t="shared" si="101"/>
        <v>87</v>
      </c>
      <c r="B92" s="9" t="e">
        <f t="shared" ca="1" si="197"/>
        <v>#N/A</v>
      </c>
      <c r="C92" s="9" t="e">
        <f t="shared" ca="1" si="197"/>
        <v>#N/A</v>
      </c>
      <c r="D92" s="9" t="e">
        <f t="shared" ca="1" si="197"/>
        <v>#N/A</v>
      </c>
      <c r="E92" s="9" t="e">
        <f t="shared" ca="1" si="197"/>
        <v>#N/A</v>
      </c>
      <c r="F92" s="9" t="e">
        <f t="shared" ca="1" si="197"/>
        <v>#N/A</v>
      </c>
      <c r="G92" s="9" t="e">
        <f t="shared" ca="1" si="197"/>
        <v>#N/A</v>
      </c>
      <c r="H92" s="9" t="e">
        <f t="shared" ca="1" si="197"/>
        <v>#N/A</v>
      </c>
      <c r="I92" s="9" t="e">
        <f t="shared" ca="1" si="197"/>
        <v>#N/A</v>
      </c>
      <c r="J92" s="15" t="e">
        <f t="shared" ca="1" si="197"/>
        <v>#N/A</v>
      </c>
      <c r="K92" s="9" t="e">
        <f t="shared" ca="1" si="197"/>
        <v>#N/A</v>
      </c>
      <c r="L92" s="19" t="e">
        <f t="shared" ca="1" si="197"/>
        <v>#N/A</v>
      </c>
      <c r="M92" s="9" t="e">
        <f t="shared" ca="1" si="197"/>
        <v>#N/A</v>
      </c>
      <c r="N92" s="21" t="e">
        <f ca="1">IF(BA92=0,"",COUNTIF($BA$6:BA92,1))</f>
        <v>#N/A</v>
      </c>
      <c r="O92" s="21" t="e">
        <f t="shared" ca="1" si="114"/>
        <v>#N/A</v>
      </c>
      <c r="P92" s="21" t="e">
        <f t="shared" ca="1" si="102"/>
        <v>#N/A</v>
      </c>
      <c r="Q92" s="21" t="s">
        <v>6</v>
      </c>
      <c r="R92" s="21" t="e">
        <f t="shared" ca="1" si="115"/>
        <v>#N/A</v>
      </c>
      <c r="S92" s="21" t="e">
        <f t="shared" ca="1" si="116"/>
        <v>#N/A</v>
      </c>
      <c r="T92" s="21" t="e">
        <f t="shared" ca="1" si="117"/>
        <v>#N/A</v>
      </c>
      <c r="U92" s="21" t="e">
        <f t="shared" ca="1" si="118"/>
        <v>#N/A</v>
      </c>
      <c r="V92" s="22" t="e">
        <f t="shared" ca="1" si="119"/>
        <v>#N/A</v>
      </c>
      <c r="W92" s="22" t="e">
        <f t="shared" ca="1" si="120"/>
        <v>#N/A</v>
      </c>
      <c r="X92" s="1" t="e">
        <f t="shared" ca="1" si="121"/>
        <v>#N/A</v>
      </c>
      <c r="Y92" t="e">
        <f t="shared" ca="1" si="122"/>
        <v>#N/A</v>
      </c>
      <c r="Z92" t="e">
        <f t="shared" ca="1" si="123"/>
        <v>#N/A</v>
      </c>
      <c r="AA92" t="e">
        <f t="shared" ca="1" si="124"/>
        <v>#N/A</v>
      </c>
      <c r="AB92" t="e">
        <f t="shared" ca="1" si="125"/>
        <v>#N/A</v>
      </c>
      <c r="AC92" t="str">
        <f t="shared" si="126"/>
        <v>+</v>
      </c>
      <c r="AD92" s="23" t="e">
        <f t="shared" ca="1" si="127"/>
        <v>#N/A</v>
      </c>
      <c r="AE92" t="e">
        <f t="shared" ca="1" si="128"/>
        <v>#N/A</v>
      </c>
      <c r="AF92" t="e">
        <f t="shared" ca="1" si="129"/>
        <v>#N/A</v>
      </c>
      <c r="AG92" t="e">
        <f t="shared" ca="1" si="130"/>
        <v>#N/A</v>
      </c>
      <c r="AH92" t="e">
        <f t="shared" ca="1" si="131"/>
        <v>#N/A</v>
      </c>
      <c r="AI92" t="e">
        <f t="shared" ca="1" si="132"/>
        <v>#N/A</v>
      </c>
      <c r="AJ92" s="1" t="e">
        <f t="shared" ca="1" si="133"/>
        <v>#N/A</v>
      </c>
      <c r="AK92" t="e">
        <f t="shared" ca="1" si="134"/>
        <v>#N/A</v>
      </c>
      <c r="AL92" s="1" t="e">
        <f t="shared" ca="1" si="103"/>
        <v>#N/A</v>
      </c>
      <c r="AM92" s="25" t="e">
        <f t="shared" ca="1" si="104"/>
        <v>#N/A</v>
      </c>
      <c r="AN92" s="58" t="e">
        <f ca="1">GCD(元２!P92,元２!S92)</f>
        <v>#N/A</v>
      </c>
      <c r="AO92" s="31" t="e">
        <f t="shared" ca="1" si="105"/>
        <v>#N/A</v>
      </c>
      <c r="AP92" s="16" t="e">
        <f t="shared" ca="1" si="135"/>
        <v>#N/A</v>
      </c>
      <c r="AQ92" t="e">
        <f t="shared" ca="1" si="106"/>
        <v>#N/A</v>
      </c>
      <c r="AR92" s="33" t="e">
        <f t="shared" ca="1" si="107"/>
        <v>#N/A</v>
      </c>
      <c r="AS92" s="1" t="e">
        <f t="shared" ca="1" si="136"/>
        <v>#N/A</v>
      </c>
      <c r="AT92" s="1" t="e">
        <f t="shared" ca="1" si="137"/>
        <v>#N/A</v>
      </c>
      <c r="AU92" s="25" t="e">
        <f t="shared" ca="1" si="108"/>
        <v>#N/A</v>
      </c>
      <c r="AV92" s="25" t="e">
        <f t="shared" ca="1" si="138"/>
        <v>#N/A</v>
      </c>
      <c r="AW92" t="e">
        <f t="shared" ca="1" si="109"/>
        <v>#N/A</v>
      </c>
      <c r="AX92" t="e">
        <f t="shared" ca="1" si="110"/>
        <v>#N/A</v>
      </c>
      <c r="AY92" s="1" t="e">
        <f t="shared" ca="1" si="139"/>
        <v>#N/A</v>
      </c>
      <c r="AZ92" s="1" t="e">
        <f t="shared" ca="1" si="140"/>
        <v>#N/A</v>
      </c>
      <c r="BA92" s="1" t="e">
        <f t="shared" ca="1" si="141"/>
        <v>#N/A</v>
      </c>
      <c r="BB92" s="1" t="e">
        <f t="shared" ca="1" si="142"/>
        <v>#N/A</v>
      </c>
      <c r="BC92" s="1" t="e">
        <f t="shared" ca="1" si="143"/>
        <v>#N/A</v>
      </c>
      <c r="BD92" s="1" t="e">
        <f t="shared" ca="1" si="144"/>
        <v>#N/A</v>
      </c>
      <c r="BE92" t="e">
        <f t="shared" ca="1" si="145"/>
        <v>#N/A</v>
      </c>
      <c r="BF92" t="e">
        <f t="shared" ca="1" si="146"/>
        <v>#N/A</v>
      </c>
      <c r="BG92" t="e">
        <f t="shared" ca="1" si="147"/>
        <v>#N/A</v>
      </c>
      <c r="BH92" t="e">
        <f t="shared" ca="1" si="148"/>
        <v>#N/A</v>
      </c>
      <c r="BI92" s="35" t="e">
        <f ca="1">IF(BH92=$BI$1,COUNTIF(BH$6:$BH92,$BI$1),"")</f>
        <v>#N/A</v>
      </c>
      <c r="BJ92" t="e">
        <f t="shared" ca="1" si="149"/>
        <v>#N/A</v>
      </c>
      <c r="BK92" t="e">
        <f t="shared" ca="1" si="150"/>
        <v>#N/A</v>
      </c>
      <c r="BL92" t="str">
        <f t="shared" si="151"/>
        <v>+</v>
      </c>
      <c r="BM92" t="e">
        <f t="shared" ca="1" si="152"/>
        <v>#N/A</v>
      </c>
      <c r="BN92" t="e">
        <f t="shared" ca="1" si="153"/>
        <v>#N/A</v>
      </c>
      <c r="BO92" t="e">
        <f t="shared" ca="1" si="154"/>
        <v>#N/A</v>
      </c>
      <c r="BP92" t="e">
        <f t="shared" ca="1" si="155"/>
        <v>#N/A</v>
      </c>
      <c r="BQ92" t="e">
        <f t="shared" ca="1" si="156"/>
        <v>#N/A</v>
      </c>
      <c r="BR92" t="e">
        <f t="shared" ca="1" si="157"/>
        <v>#N/A</v>
      </c>
      <c r="BS92" t="e">
        <f t="shared" ca="1" si="158"/>
        <v>#N/A</v>
      </c>
      <c r="BT92" t="e">
        <f t="shared" ca="1" si="159"/>
        <v>#N/A</v>
      </c>
      <c r="BU92" t="e">
        <f t="shared" ca="1" si="160"/>
        <v>#N/A</v>
      </c>
      <c r="BV92" t="e">
        <f t="shared" ca="1" si="161"/>
        <v>#N/A</v>
      </c>
      <c r="BW92" t="e">
        <f t="shared" ca="1" si="162"/>
        <v>#N/A</v>
      </c>
      <c r="BX92" t="str">
        <f t="shared" si="163"/>
        <v>+</v>
      </c>
      <c r="BY92" t="e">
        <f t="shared" ca="1" si="164"/>
        <v>#N/A</v>
      </c>
      <c r="BZ92" t="e">
        <f t="shared" ca="1" si="165"/>
        <v>#N/A</v>
      </c>
      <c r="CA92" t="e">
        <f t="shared" ca="1" si="166"/>
        <v>#N/A</v>
      </c>
      <c r="CB92" t="e">
        <f t="shared" ca="1" si="167"/>
        <v>#N/A</v>
      </c>
      <c r="CC92" t="e">
        <f t="shared" ca="1" si="168"/>
        <v>#N/A</v>
      </c>
      <c r="CD92" t="e">
        <f t="shared" ca="1" si="169"/>
        <v>#N/A</v>
      </c>
      <c r="CE92" t="e">
        <f t="shared" ca="1" si="170"/>
        <v>#N/A</v>
      </c>
      <c r="CF92" t="e">
        <f t="shared" ca="1" si="171"/>
        <v>#N/A</v>
      </c>
      <c r="CG92" t="e">
        <f t="shared" ca="1" si="172"/>
        <v>#N/A</v>
      </c>
      <c r="CH92" t="e">
        <f t="shared" ca="1" si="173"/>
        <v>#N/A</v>
      </c>
      <c r="CI92" t="e">
        <f t="shared" ca="1" si="174"/>
        <v>#N/A</v>
      </c>
      <c r="CJ92" t="e">
        <f t="shared" ca="1" si="175"/>
        <v>#N/A</v>
      </c>
      <c r="CK92" t="e">
        <f t="shared" ca="1" si="176"/>
        <v>#N/A</v>
      </c>
      <c r="CL92" t="e">
        <f t="shared" ca="1" si="177"/>
        <v>#N/A</v>
      </c>
      <c r="CM92" t="e">
        <f t="shared" ca="1" si="178"/>
        <v>#N/A</v>
      </c>
      <c r="CN92" t="e">
        <f t="shared" ca="1" si="179"/>
        <v>#N/A</v>
      </c>
      <c r="CO92" t="e">
        <f t="shared" ca="1" si="180"/>
        <v>#N/A</v>
      </c>
      <c r="CP92" t="e">
        <f t="shared" ca="1" si="181"/>
        <v>#N/A</v>
      </c>
      <c r="CQ92" t="e">
        <f t="shared" ca="1" si="182"/>
        <v>#N/A</v>
      </c>
      <c r="CR92" t="e">
        <f t="shared" ca="1" si="183"/>
        <v>#N/A</v>
      </c>
      <c r="CS92" t="e">
        <f t="shared" ca="1" si="184"/>
        <v>#N/A</v>
      </c>
      <c r="CT92" t="e">
        <f t="shared" ca="1" si="185"/>
        <v>#N/A</v>
      </c>
      <c r="CU92" t="e">
        <f t="shared" ca="1" si="186"/>
        <v>#N/A</v>
      </c>
      <c r="CV92" t="e">
        <f t="shared" ca="1" si="187"/>
        <v>#N/A</v>
      </c>
      <c r="CW92" t="e">
        <f t="shared" ca="1" si="188"/>
        <v>#N/A</v>
      </c>
      <c r="CX92" t="e">
        <f t="shared" ca="1" si="189"/>
        <v>#N/A</v>
      </c>
      <c r="CY92" t="e">
        <f t="shared" ca="1" si="190"/>
        <v>#N/A</v>
      </c>
      <c r="CZ92" t="e">
        <f t="shared" ca="1" si="191"/>
        <v>#N/A</v>
      </c>
      <c r="DA92" t="e">
        <f t="shared" ca="1" si="192"/>
        <v>#N/A</v>
      </c>
      <c r="DB92" t="e">
        <f t="shared" ca="1" si="193"/>
        <v>#N/A</v>
      </c>
      <c r="DC92" t="e">
        <f t="shared" ca="1" si="194"/>
        <v>#N/A</v>
      </c>
      <c r="DD92" t="e">
        <f t="shared" ca="1" si="195"/>
        <v>#N/A</v>
      </c>
      <c r="DE92" t="e">
        <f t="shared" ca="1" si="196"/>
        <v>#N/A</v>
      </c>
    </row>
    <row r="93" spans="1:109">
      <c r="A93" s="10">
        <f t="shared" si="101"/>
        <v>88</v>
      </c>
      <c r="B93" s="9" t="e">
        <f t="shared" ca="1" si="197"/>
        <v>#N/A</v>
      </c>
      <c r="C93" s="9" t="e">
        <f t="shared" ca="1" si="197"/>
        <v>#N/A</v>
      </c>
      <c r="D93" s="9" t="e">
        <f t="shared" ca="1" si="197"/>
        <v>#N/A</v>
      </c>
      <c r="E93" s="9" t="e">
        <f t="shared" ca="1" si="197"/>
        <v>#N/A</v>
      </c>
      <c r="F93" s="9" t="e">
        <f t="shared" ca="1" si="197"/>
        <v>#N/A</v>
      </c>
      <c r="G93" s="9" t="e">
        <f t="shared" ca="1" si="197"/>
        <v>#N/A</v>
      </c>
      <c r="H93" s="9" t="e">
        <f t="shared" ca="1" si="197"/>
        <v>#N/A</v>
      </c>
      <c r="I93" s="9" t="e">
        <f t="shared" ca="1" si="197"/>
        <v>#N/A</v>
      </c>
      <c r="J93" s="15" t="e">
        <f t="shared" ca="1" si="197"/>
        <v>#N/A</v>
      </c>
      <c r="K93" s="9" t="e">
        <f t="shared" ca="1" si="197"/>
        <v>#N/A</v>
      </c>
      <c r="L93" s="19" t="e">
        <f t="shared" ca="1" si="197"/>
        <v>#N/A</v>
      </c>
      <c r="M93" s="9" t="e">
        <f t="shared" ca="1" si="197"/>
        <v>#N/A</v>
      </c>
      <c r="N93" s="21" t="e">
        <f ca="1">IF(BA93=0,"",COUNTIF($BA$6:BA93,1))</f>
        <v>#N/A</v>
      </c>
      <c r="O93" s="21" t="e">
        <f t="shared" ca="1" si="114"/>
        <v>#N/A</v>
      </c>
      <c r="P93" s="21" t="e">
        <f t="shared" ca="1" si="102"/>
        <v>#N/A</v>
      </c>
      <c r="Q93" s="21" t="s">
        <v>33</v>
      </c>
      <c r="R93" s="21" t="e">
        <f t="shared" ca="1" si="115"/>
        <v>#N/A</v>
      </c>
      <c r="S93" s="21" t="e">
        <f t="shared" ca="1" si="116"/>
        <v>#N/A</v>
      </c>
      <c r="T93" s="21" t="e">
        <f t="shared" ca="1" si="117"/>
        <v>#N/A</v>
      </c>
      <c r="U93" s="21" t="e">
        <f t="shared" ca="1" si="118"/>
        <v>#N/A</v>
      </c>
      <c r="V93" s="22" t="e">
        <f t="shared" ca="1" si="119"/>
        <v>#N/A</v>
      </c>
      <c r="W93" s="22" t="e">
        <f t="shared" ca="1" si="120"/>
        <v>#N/A</v>
      </c>
      <c r="X93" s="1" t="e">
        <f t="shared" ca="1" si="121"/>
        <v>#N/A</v>
      </c>
      <c r="Y93" t="e">
        <f t="shared" ca="1" si="122"/>
        <v>#N/A</v>
      </c>
      <c r="Z93" t="e">
        <f t="shared" ca="1" si="123"/>
        <v>#N/A</v>
      </c>
      <c r="AA93" t="e">
        <f t="shared" ca="1" si="124"/>
        <v>#N/A</v>
      </c>
      <c r="AB93" t="e">
        <f t="shared" ca="1" si="125"/>
        <v>#N/A</v>
      </c>
      <c r="AC93" t="str">
        <f t="shared" si="126"/>
        <v>-</v>
      </c>
      <c r="AD93" s="23" t="e">
        <f t="shared" ca="1" si="127"/>
        <v>#N/A</v>
      </c>
      <c r="AE93" t="e">
        <f t="shared" ca="1" si="128"/>
        <v>#N/A</v>
      </c>
      <c r="AF93" t="e">
        <f t="shared" ca="1" si="129"/>
        <v>#N/A</v>
      </c>
      <c r="AG93" t="e">
        <f t="shared" ca="1" si="130"/>
        <v>#N/A</v>
      </c>
      <c r="AH93" t="e">
        <f t="shared" ca="1" si="131"/>
        <v>#N/A</v>
      </c>
      <c r="AI93" t="e">
        <f t="shared" ca="1" si="132"/>
        <v>#N/A</v>
      </c>
      <c r="AJ93" s="1" t="e">
        <f t="shared" ca="1" si="133"/>
        <v>#N/A</v>
      </c>
      <c r="AK93" t="e">
        <f t="shared" ca="1" si="134"/>
        <v>#N/A</v>
      </c>
      <c r="AL93" s="1" t="e">
        <f t="shared" ca="1" si="103"/>
        <v>#N/A</v>
      </c>
      <c r="AM93" s="25" t="e">
        <f t="shared" ca="1" si="104"/>
        <v>#N/A</v>
      </c>
      <c r="AN93" s="58" t="e">
        <f ca="1">GCD(元２!P93,元２!S93)</f>
        <v>#N/A</v>
      </c>
      <c r="AO93" s="31" t="e">
        <f t="shared" ca="1" si="105"/>
        <v>#N/A</v>
      </c>
      <c r="AP93" s="16" t="e">
        <f t="shared" ca="1" si="135"/>
        <v>#N/A</v>
      </c>
      <c r="AQ93" t="e">
        <f t="shared" ca="1" si="106"/>
        <v>#N/A</v>
      </c>
      <c r="AR93" s="33" t="e">
        <f t="shared" ca="1" si="107"/>
        <v>#N/A</v>
      </c>
      <c r="AS93" s="1" t="e">
        <f t="shared" ca="1" si="136"/>
        <v>#N/A</v>
      </c>
      <c r="AT93" s="1" t="e">
        <f t="shared" ca="1" si="137"/>
        <v>#N/A</v>
      </c>
      <c r="AU93" s="25" t="e">
        <f t="shared" ca="1" si="108"/>
        <v>#N/A</v>
      </c>
      <c r="AV93" s="25" t="e">
        <f t="shared" ca="1" si="138"/>
        <v>#N/A</v>
      </c>
      <c r="AW93" t="e">
        <f t="shared" ca="1" si="109"/>
        <v>#N/A</v>
      </c>
      <c r="AX93" t="e">
        <f t="shared" ca="1" si="110"/>
        <v>#N/A</v>
      </c>
      <c r="AY93" s="1" t="e">
        <f t="shared" ca="1" si="139"/>
        <v>#N/A</v>
      </c>
      <c r="AZ93" s="1" t="e">
        <f t="shared" ca="1" si="140"/>
        <v>#N/A</v>
      </c>
      <c r="BA93" s="1" t="e">
        <f t="shared" ca="1" si="141"/>
        <v>#N/A</v>
      </c>
      <c r="BB93" s="1" t="e">
        <f t="shared" ca="1" si="142"/>
        <v>#N/A</v>
      </c>
      <c r="BC93" s="1" t="e">
        <f t="shared" ca="1" si="143"/>
        <v>#N/A</v>
      </c>
      <c r="BD93" s="1" t="e">
        <f t="shared" ca="1" si="144"/>
        <v>#N/A</v>
      </c>
      <c r="BE93" t="e">
        <f t="shared" ca="1" si="145"/>
        <v>#N/A</v>
      </c>
      <c r="BF93" t="e">
        <f t="shared" ca="1" si="146"/>
        <v>#N/A</v>
      </c>
      <c r="BG93" t="e">
        <f t="shared" ca="1" si="147"/>
        <v>#N/A</v>
      </c>
      <c r="BH93" t="e">
        <f t="shared" ca="1" si="148"/>
        <v>#N/A</v>
      </c>
      <c r="BI93" s="35" t="e">
        <f ca="1">IF(BH93=$BI$1,COUNTIF(BH$6:$BH93,$BI$1),"")</f>
        <v>#N/A</v>
      </c>
      <c r="BJ93" t="e">
        <f t="shared" ca="1" si="149"/>
        <v>#N/A</v>
      </c>
      <c r="BK93" t="e">
        <f t="shared" ca="1" si="150"/>
        <v>#N/A</v>
      </c>
      <c r="BL93" t="str">
        <f t="shared" si="151"/>
        <v>-</v>
      </c>
      <c r="BM93" t="e">
        <f t="shared" ca="1" si="152"/>
        <v>#N/A</v>
      </c>
      <c r="BN93" t="e">
        <f t="shared" ca="1" si="153"/>
        <v>#N/A</v>
      </c>
      <c r="BO93" t="e">
        <f t="shared" ca="1" si="154"/>
        <v>#N/A</v>
      </c>
      <c r="BP93" t="e">
        <f t="shared" ca="1" si="155"/>
        <v>#N/A</v>
      </c>
      <c r="BQ93" t="e">
        <f t="shared" ca="1" si="156"/>
        <v>#N/A</v>
      </c>
      <c r="BR93" t="e">
        <f t="shared" ca="1" si="157"/>
        <v>#N/A</v>
      </c>
      <c r="BS93" t="e">
        <f t="shared" ca="1" si="158"/>
        <v>#N/A</v>
      </c>
      <c r="BT93" t="e">
        <f t="shared" ca="1" si="159"/>
        <v>#N/A</v>
      </c>
      <c r="BU93" t="e">
        <f t="shared" ca="1" si="160"/>
        <v>#N/A</v>
      </c>
      <c r="BV93" t="e">
        <f t="shared" ca="1" si="161"/>
        <v>#N/A</v>
      </c>
      <c r="BW93" t="e">
        <f t="shared" ca="1" si="162"/>
        <v>#N/A</v>
      </c>
      <c r="BX93" t="str">
        <f t="shared" si="163"/>
        <v>-</v>
      </c>
      <c r="BY93" t="e">
        <f t="shared" ca="1" si="164"/>
        <v>#N/A</v>
      </c>
      <c r="BZ93" t="e">
        <f t="shared" ca="1" si="165"/>
        <v>#N/A</v>
      </c>
      <c r="CA93" t="e">
        <f t="shared" ca="1" si="166"/>
        <v>#N/A</v>
      </c>
      <c r="CB93" t="e">
        <f t="shared" ca="1" si="167"/>
        <v>#N/A</v>
      </c>
      <c r="CC93" t="e">
        <f t="shared" ca="1" si="168"/>
        <v>#N/A</v>
      </c>
      <c r="CD93" t="e">
        <f t="shared" ca="1" si="169"/>
        <v>#N/A</v>
      </c>
      <c r="CE93" t="e">
        <f t="shared" ca="1" si="170"/>
        <v>#N/A</v>
      </c>
      <c r="CF93" t="e">
        <f t="shared" ca="1" si="171"/>
        <v>#N/A</v>
      </c>
      <c r="CG93" t="e">
        <f t="shared" ca="1" si="172"/>
        <v>#N/A</v>
      </c>
      <c r="CH93" t="e">
        <f t="shared" ca="1" si="173"/>
        <v>#N/A</v>
      </c>
      <c r="CI93" t="e">
        <f t="shared" ca="1" si="174"/>
        <v>#N/A</v>
      </c>
      <c r="CJ93" t="e">
        <f t="shared" ca="1" si="175"/>
        <v>#N/A</v>
      </c>
      <c r="CK93" t="e">
        <f t="shared" ca="1" si="176"/>
        <v>#N/A</v>
      </c>
      <c r="CL93" t="e">
        <f t="shared" ca="1" si="177"/>
        <v>#N/A</v>
      </c>
      <c r="CM93" t="e">
        <f t="shared" ca="1" si="178"/>
        <v>#N/A</v>
      </c>
      <c r="CN93" t="e">
        <f t="shared" ca="1" si="179"/>
        <v>#N/A</v>
      </c>
      <c r="CO93" t="e">
        <f t="shared" ca="1" si="180"/>
        <v>#N/A</v>
      </c>
      <c r="CP93" t="e">
        <f t="shared" ca="1" si="181"/>
        <v>#N/A</v>
      </c>
      <c r="CQ93" t="e">
        <f t="shared" ca="1" si="182"/>
        <v>#N/A</v>
      </c>
      <c r="CR93" t="e">
        <f t="shared" ca="1" si="183"/>
        <v>#N/A</v>
      </c>
      <c r="CS93" t="e">
        <f t="shared" ca="1" si="184"/>
        <v>#N/A</v>
      </c>
      <c r="CT93" t="e">
        <f t="shared" ca="1" si="185"/>
        <v>#N/A</v>
      </c>
      <c r="CU93" t="e">
        <f t="shared" ca="1" si="186"/>
        <v>#N/A</v>
      </c>
      <c r="CV93" t="e">
        <f t="shared" ca="1" si="187"/>
        <v>#N/A</v>
      </c>
      <c r="CW93" t="e">
        <f t="shared" ca="1" si="188"/>
        <v>#N/A</v>
      </c>
      <c r="CX93" t="e">
        <f t="shared" ca="1" si="189"/>
        <v>#N/A</v>
      </c>
      <c r="CY93" t="e">
        <f t="shared" ca="1" si="190"/>
        <v>#N/A</v>
      </c>
      <c r="CZ93" t="e">
        <f t="shared" ca="1" si="191"/>
        <v>#N/A</v>
      </c>
      <c r="DA93" t="e">
        <f t="shared" ca="1" si="192"/>
        <v>#N/A</v>
      </c>
      <c r="DB93" t="e">
        <f t="shared" ca="1" si="193"/>
        <v>#N/A</v>
      </c>
      <c r="DC93" t="e">
        <f t="shared" ca="1" si="194"/>
        <v>#N/A</v>
      </c>
      <c r="DD93" t="e">
        <f t="shared" ca="1" si="195"/>
        <v>#N/A</v>
      </c>
      <c r="DE93" t="e">
        <f t="shared" ca="1" si="196"/>
        <v>#N/A</v>
      </c>
    </row>
    <row r="94" spans="1:109">
      <c r="A94" s="10">
        <f t="shared" si="101"/>
        <v>89</v>
      </c>
      <c r="B94" s="9" t="e">
        <f t="shared" ca="1" si="197"/>
        <v>#N/A</v>
      </c>
      <c r="C94" s="9" t="e">
        <f t="shared" ca="1" si="197"/>
        <v>#N/A</v>
      </c>
      <c r="D94" s="9" t="e">
        <f t="shared" ca="1" si="197"/>
        <v>#N/A</v>
      </c>
      <c r="E94" s="9" t="e">
        <f t="shared" ca="1" si="197"/>
        <v>#N/A</v>
      </c>
      <c r="F94" s="9" t="e">
        <f t="shared" ca="1" si="197"/>
        <v>#N/A</v>
      </c>
      <c r="G94" s="9" t="e">
        <f t="shared" ca="1" si="197"/>
        <v>#N/A</v>
      </c>
      <c r="H94" s="9" t="e">
        <f t="shared" ca="1" si="197"/>
        <v>#N/A</v>
      </c>
      <c r="I94" s="9" t="e">
        <f t="shared" ca="1" si="197"/>
        <v>#N/A</v>
      </c>
      <c r="J94" s="15" t="e">
        <f t="shared" ca="1" si="197"/>
        <v>#N/A</v>
      </c>
      <c r="K94" s="9" t="e">
        <f t="shared" ca="1" si="197"/>
        <v>#N/A</v>
      </c>
      <c r="L94" s="19" t="e">
        <f t="shared" ca="1" si="197"/>
        <v>#N/A</v>
      </c>
      <c r="M94" s="9" t="e">
        <f t="shared" ca="1" si="197"/>
        <v>#N/A</v>
      </c>
      <c r="N94" s="21" t="e">
        <f ca="1">IF(BA94=0,"",COUNTIF($BA$6:BA94,1))</f>
        <v>#N/A</v>
      </c>
      <c r="O94" s="21" t="e">
        <f t="shared" ca="1" si="114"/>
        <v>#N/A</v>
      </c>
      <c r="P94" s="21" t="e">
        <f t="shared" ca="1" si="102"/>
        <v>#N/A</v>
      </c>
      <c r="Q94" s="21" t="s">
        <v>6</v>
      </c>
      <c r="R94" s="21" t="e">
        <f t="shared" ca="1" si="115"/>
        <v>#N/A</v>
      </c>
      <c r="S94" s="21" t="e">
        <f t="shared" ca="1" si="116"/>
        <v>#N/A</v>
      </c>
      <c r="T94" s="21" t="e">
        <f t="shared" ca="1" si="117"/>
        <v>#N/A</v>
      </c>
      <c r="U94" s="21" t="e">
        <f t="shared" ca="1" si="118"/>
        <v>#N/A</v>
      </c>
      <c r="V94" s="22" t="e">
        <f t="shared" ca="1" si="119"/>
        <v>#N/A</v>
      </c>
      <c r="W94" s="22" t="e">
        <f t="shared" ca="1" si="120"/>
        <v>#N/A</v>
      </c>
      <c r="X94" s="1" t="e">
        <f t="shared" ca="1" si="121"/>
        <v>#N/A</v>
      </c>
      <c r="Y94" t="e">
        <f t="shared" ca="1" si="122"/>
        <v>#N/A</v>
      </c>
      <c r="Z94" t="e">
        <f t="shared" ca="1" si="123"/>
        <v>#N/A</v>
      </c>
      <c r="AA94" t="e">
        <f t="shared" ca="1" si="124"/>
        <v>#N/A</v>
      </c>
      <c r="AB94" t="e">
        <f t="shared" ca="1" si="125"/>
        <v>#N/A</v>
      </c>
      <c r="AC94" t="str">
        <f t="shared" si="126"/>
        <v>+</v>
      </c>
      <c r="AD94" s="23" t="e">
        <f t="shared" ca="1" si="127"/>
        <v>#N/A</v>
      </c>
      <c r="AE94" t="e">
        <f t="shared" ca="1" si="128"/>
        <v>#N/A</v>
      </c>
      <c r="AF94" t="e">
        <f t="shared" ca="1" si="129"/>
        <v>#N/A</v>
      </c>
      <c r="AG94" t="e">
        <f t="shared" ca="1" si="130"/>
        <v>#N/A</v>
      </c>
      <c r="AH94" t="e">
        <f t="shared" ca="1" si="131"/>
        <v>#N/A</v>
      </c>
      <c r="AI94" t="e">
        <f t="shared" ca="1" si="132"/>
        <v>#N/A</v>
      </c>
      <c r="AJ94" s="1" t="e">
        <f t="shared" ca="1" si="133"/>
        <v>#N/A</v>
      </c>
      <c r="AK94" t="e">
        <f t="shared" ca="1" si="134"/>
        <v>#N/A</v>
      </c>
      <c r="AL94" s="1" t="e">
        <f t="shared" ca="1" si="103"/>
        <v>#N/A</v>
      </c>
      <c r="AM94" s="25" t="e">
        <f t="shared" ca="1" si="104"/>
        <v>#N/A</v>
      </c>
      <c r="AN94" s="58" t="e">
        <f ca="1">GCD(元２!P94,元２!S94)</f>
        <v>#N/A</v>
      </c>
      <c r="AO94" s="31" t="e">
        <f t="shared" ca="1" si="105"/>
        <v>#N/A</v>
      </c>
      <c r="AP94" s="16" t="e">
        <f t="shared" ca="1" si="135"/>
        <v>#N/A</v>
      </c>
      <c r="AQ94" t="e">
        <f t="shared" ca="1" si="106"/>
        <v>#N/A</v>
      </c>
      <c r="AR94" s="33" t="e">
        <f t="shared" ca="1" si="107"/>
        <v>#N/A</v>
      </c>
      <c r="AS94" s="1" t="e">
        <f t="shared" ca="1" si="136"/>
        <v>#N/A</v>
      </c>
      <c r="AT94" s="1" t="e">
        <f t="shared" ca="1" si="137"/>
        <v>#N/A</v>
      </c>
      <c r="AU94" s="25" t="e">
        <f t="shared" ca="1" si="108"/>
        <v>#N/A</v>
      </c>
      <c r="AV94" s="25" t="e">
        <f t="shared" ca="1" si="138"/>
        <v>#N/A</v>
      </c>
      <c r="AW94" t="e">
        <f t="shared" ca="1" si="109"/>
        <v>#N/A</v>
      </c>
      <c r="AX94" t="e">
        <f t="shared" ca="1" si="110"/>
        <v>#N/A</v>
      </c>
      <c r="AY94" s="1" t="e">
        <f t="shared" ca="1" si="139"/>
        <v>#N/A</v>
      </c>
      <c r="AZ94" s="1" t="e">
        <f t="shared" ca="1" si="140"/>
        <v>#N/A</v>
      </c>
      <c r="BA94" s="1" t="e">
        <f t="shared" ca="1" si="141"/>
        <v>#N/A</v>
      </c>
      <c r="BB94" s="1" t="e">
        <f t="shared" ca="1" si="142"/>
        <v>#N/A</v>
      </c>
      <c r="BC94" s="1" t="e">
        <f t="shared" ca="1" si="143"/>
        <v>#N/A</v>
      </c>
      <c r="BD94" s="1" t="e">
        <f t="shared" ca="1" si="144"/>
        <v>#N/A</v>
      </c>
      <c r="BE94" t="e">
        <f t="shared" ca="1" si="145"/>
        <v>#N/A</v>
      </c>
      <c r="BF94" t="e">
        <f t="shared" ca="1" si="146"/>
        <v>#N/A</v>
      </c>
      <c r="BG94" t="e">
        <f t="shared" ca="1" si="147"/>
        <v>#N/A</v>
      </c>
      <c r="BH94" t="e">
        <f t="shared" ca="1" si="148"/>
        <v>#N/A</v>
      </c>
      <c r="BI94" s="35" t="e">
        <f ca="1">IF(BH94=$BI$1,COUNTIF(BH$6:$BH94,$BI$1),"")</f>
        <v>#N/A</v>
      </c>
      <c r="BJ94" t="e">
        <f t="shared" ca="1" si="149"/>
        <v>#N/A</v>
      </c>
      <c r="BK94" t="e">
        <f t="shared" ca="1" si="150"/>
        <v>#N/A</v>
      </c>
      <c r="BL94" t="str">
        <f t="shared" si="151"/>
        <v>+</v>
      </c>
      <c r="BM94" t="e">
        <f t="shared" ca="1" si="152"/>
        <v>#N/A</v>
      </c>
      <c r="BN94" t="e">
        <f t="shared" ca="1" si="153"/>
        <v>#N/A</v>
      </c>
      <c r="BO94" t="e">
        <f t="shared" ca="1" si="154"/>
        <v>#N/A</v>
      </c>
      <c r="BP94" t="e">
        <f t="shared" ca="1" si="155"/>
        <v>#N/A</v>
      </c>
      <c r="BQ94" t="e">
        <f t="shared" ca="1" si="156"/>
        <v>#N/A</v>
      </c>
      <c r="BR94" t="e">
        <f t="shared" ca="1" si="157"/>
        <v>#N/A</v>
      </c>
      <c r="BS94" t="e">
        <f t="shared" ca="1" si="158"/>
        <v>#N/A</v>
      </c>
      <c r="BT94" t="e">
        <f t="shared" ca="1" si="159"/>
        <v>#N/A</v>
      </c>
      <c r="BU94" t="e">
        <f t="shared" ca="1" si="160"/>
        <v>#N/A</v>
      </c>
      <c r="BV94" t="e">
        <f t="shared" ca="1" si="161"/>
        <v>#N/A</v>
      </c>
      <c r="BW94" t="e">
        <f t="shared" ca="1" si="162"/>
        <v>#N/A</v>
      </c>
      <c r="BX94" t="str">
        <f t="shared" si="163"/>
        <v>+</v>
      </c>
      <c r="BY94" t="e">
        <f t="shared" ca="1" si="164"/>
        <v>#N/A</v>
      </c>
      <c r="BZ94" t="e">
        <f t="shared" ca="1" si="165"/>
        <v>#N/A</v>
      </c>
      <c r="CA94" t="e">
        <f t="shared" ca="1" si="166"/>
        <v>#N/A</v>
      </c>
      <c r="CB94" t="e">
        <f t="shared" ca="1" si="167"/>
        <v>#N/A</v>
      </c>
      <c r="CC94" t="e">
        <f t="shared" ca="1" si="168"/>
        <v>#N/A</v>
      </c>
      <c r="CD94" t="e">
        <f t="shared" ca="1" si="169"/>
        <v>#N/A</v>
      </c>
      <c r="CE94" t="e">
        <f t="shared" ca="1" si="170"/>
        <v>#N/A</v>
      </c>
      <c r="CF94" t="e">
        <f t="shared" ca="1" si="171"/>
        <v>#N/A</v>
      </c>
      <c r="CG94" t="e">
        <f t="shared" ca="1" si="172"/>
        <v>#N/A</v>
      </c>
      <c r="CH94" t="e">
        <f t="shared" ca="1" si="173"/>
        <v>#N/A</v>
      </c>
      <c r="CI94" t="e">
        <f t="shared" ca="1" si="174"/>
        <v>#N/A</v>
      </c>
      <c r="CJ94" t="e">
        <f t="shared" ca="1" si="175"/>
        <v>#N/A</v>
      </c>
      <c r="CK94" t="e">
        <f t="shared" ca="1" si="176"/>
        <v>#N/A</v>
      </c>
      <c r="CL94" t="e">
        <f t="shared" ca="1" si="177"/>
        <v>#N/A</v>
      </c>
      <c r="CM94" t="e">
        <f t="shared" ca="1" si="178"/>
        <v>#N/A</v>
      </c>
      <c r="CN94" t="e">
        <f t="shared" ca="1" si="179"/>
        <v>#N/A</v>
      </c>
      <c r="CO94" t="e">
        <f t="shared" ca="1" si="180"/>
        <v>#N/A</v>
      </c>
      <c r="CP94" t="e">
        <f t="shared" ca="1" si="181"/>
        <v>#N/A</v>
      </c>
      <c r="CQ94" t="e">
        <f t="shared" ca="1" si="182"/>
        <v>#N/A</v>
      </c>
      <c r="CR94" t="e">
        <f t="shared" ca="1" si="183"/>
        <v>#N/A</v>
      </c>
      <c r="CS94" t="e">
        <f t="shared" ca="1" si="184"/>
        <v>#N/A</v>
      </c>
      <c r="CT94" t="e">
        <f t="shared" ca="1" si="185"/>
        <v>#N/A</v>
      </c>
      <c r="CU94" t="e">
        <f t="shared" ca="1" si="186"/>
        <v>#N/A</v>
      </c>
      <c r="CV94" t="e">
        <f t="shared" ca="1" si="187"/>
        <v>#N/A</v>
      </c>
      <c r="CW94" t="e">
        <f t="shared" ca="1" si="188"/>
        <v>#N/A</v>
      </c>
      <c r="CX94" t="e">
        <f t="shared" ca="1" si="189"/>
        <v>#N/A</v>
      </c>
      <c r="CY94" t="e">
        <f t="shared" ca="1" si="190"/>
        <v>#N/A</v>
      </c>
      <c r="CZ94" t="e">
        <f t="shared" ca="1" si="191"/>
        <v>#N/A</v>
      </c>
      <c r="DA94" t="e">
        <f t="shared" ca="1" si="192"/>
        <v>#N/A</v>
      </c>
      <c r="DB94" t="e">
        <f t="shared" ca="1" si="193"/>
        <v>#N/A</v>
      </c>
      <c r="DC94" t="e">
        <f t="shared" ca="1" si="194"/>
        <v>#N/A</v>
      </c>
      <c r="DD94" t="e">
        <f t="shared" ca="1" si="195"/>
        <v>#N/A</v>
      </c>
      <c r="DE94" t="e">
        <f t="shared" ca="1" si="196"/>
        <v>#N/A</v>
      </c>
    </row>
    <row r="95" spans="1:109">
      <c r="A95" s="10">
        <f t="shared" si="101"/>
        <v>90</v>
      </c>
      <c r="B95" s="9" t="e">
        <f t="shared" ca="1" si="197"/>
        <v>#N/A</v>
      </c>
      <c r="C95" s="9" t="e">
        <f t="shared" ca="1" si="197"/>
        <v>#N/A</v>
      </c>
      <c r="D95" s="9" t="e">
        <f t="shared" ca="1" si="197"/>
        <v>#N/A</v>
      </c>
      <c r="E95" s="9" t="e">
        <f t="shared" ca="1" si="197"/>
        <v>#N/A</v>
      </c>
      <c r="F95" s="9" t="e">
        <f t="shared" ca="1" si="197"/>
        <v>#N/A</v>
      </c>
      <c r="G95" s="9" t="e">
        <f t="shared" ca="1" si="197"/>
        <v>#N/A</v>
      </c>
      <c r="H95" s="9" t="e">
        <f t="shared" ca="1" si="197"/>
        <v>#N/A</v>
      </c>
      <c r="I95" s="9" t="e">
        <f t="shared" ca="1" si="197"/>
        <v>#N/A</v>
      </c>
      <c r="J95" s="15" t="e">
        <f t="shared" ca="1" si="197"/>
        <v>#N/A</v>
      </c>
      <c r="K95" s="9" t="e">
        <f t="shared" ca="1" si="197"/>
        <v>#N/A</v>
      </c>
      <c r="L95" s="19" t="e">
        <f t="shared" ca="1" si="197"/>
        <v>#N/A</v>
      </c>
      <c r="M95" s="9" t="e">
        <f t="shared" ca="1" si="197"/>
        <v>#N/A</v>
      </c>
      <c r="N95" s="21" t="e">
        <f ca="1">IF(BA95=0,"",COUNTIF($BA$6:BA95,1))</f>
        <v>#N/A</v>
      </c>
      <c r="O95" s="21" t="e">
        <f t="shared" ca="1" si="114"/>
        <v>#N/A</v>
      </c>
      <c r="P95" s="21" t="e">
        <f t="shared" ca="1" si="102"/>
        <v>#N/A</v>
      </c>
      <c r="Q95" s="21" t="s">
        <v>33</v>
      </c>
      <c r="R95" s="21" t="e">
        <f t="shared" ca="1" si="115"/>
        <v>#N/A</v>
      </c>
      <c r="S95" s="21" t="e">
        <f t="shared" ca="1" si="116"/>
        <v>#N/A</v>
      </c>
      <c r="T95" s="21" t="e">
        <f t="shared" ca="1" si="117"/>
        <v>#N/A</v>
      </c>
      <c r="U95" s="21" t="e">
        <f t="shared" ca="1" si="118"/>
        <v>#N/A</v>
      </c>
      <c r="V95" s="22" t="e">
        <f t="shared" ca="1" si="119"/>
        <v>#N/A</v>
      </c>
      <c r="W95" s="22" t="e">
        <f t="shared" ca="1" si="120"/>
        <v>#N/A</v>
      </c>
      <c r="X95" s="1" t="e">
        <f t="shared" ca="1" si="121"/>
        <v>#N/A</v>
      </c>
      <c r="Y95" t="e">
        <f t="shared" ca="1" si="122"/>
        <v>#N/A</v>
      </c>
      <c r="Z95" t="e">
        <f t="shared" ca="1" si="123"/>
        <v>#N/A</v>
      </c>
      <c r="AA95" t="e">
        <f t="shared" ca="1" si="124"/>
        <v>#N/A</v>
      </c>
      <c r="AB95" t="e">
        <f t="shared" ca="1" si="125"/>
        <v>#N/A</v>
      </c>
      <c r="AC95" t="str">
        <f t="shared" si="126"/>
        <v>-</v>
      </c>
      <c r="AD95" s="23" t="e">
        <f t="shared" ca="1" si="127"/>
        <v>#N/A</v>
      </c>
      <c r="AE95" t="e">
        <f t="shared" ca="1" si="128"/>
        <v>#N/A</v>
      </c>
      <c r="AF95" t="e">
        <f t="shared" ca="1" si="129"/>
        <v>#N/A</v>
      </c>
      <c r="AG95" t="e">
        <f t="shared" ca="1" si="130"/>
        <v>#N/A</v>
      </c>
      <c r="AH95" t="e">
        <f t="shared" ca="1" si="131"/>
        <v>#N/A</v>
      </c>
      <c r="AI95" t="e">
        <f t="shared" ca="1" si="132"/>
        <v>#N/A</v>
      </c>
      <c r="AJ95" s="1" t="e">
        <f t="shared" ca="1" si="133"/>
        <v>#N/A</v>
      </c>
      <c r="AK95" t="e">
        <f t="shared" ca="1" si="134"/>
        <v>#N/A</v>
      </c>
      <c r="AL95" s="1" t="e">
        <f t="shared" ca="1" si="103"/>
        <v>#N/A</v>
      </c>
      <c r="AM95" s="25" t="e">
        <f t="shared" ca="1" si="104"/>
        <v>#N/A</v>
      </c>
      <c r="AN95" s="58" t="e">
        <f ca="1">GCD(元２!P95,元２!S95)</f>
        <v>#N/A</v>
      </c>
      <c r="AO95" s="31" t="e">
        <f t="shared" ca="1" si="105"/>
        <v>#N/A</v>
      </c>
      <c r="AP95" s="16" t="e">
        <f t="shared" ca="1" si="135"/>
        <v>#N/A</v>
      </c>
      <c r="AQ95" t="e">
        <f t="shared" ca="1" si="106"/>
        <v>#N/A</v>
      </c>
      <c r="AR95" s="33" t="e">
        <f t="shared" ca="1" si="107"/>
        <v>#N/A</v>
      </c>
      <c r="AS95" s="1" t="e">
        <f t="shared" ca="1" si="136"/>
        <v>#N/A</v>
      </c>
      <c r="AT95" s="1" t="e">
        <f t="shared" ca="1" si="137"/>
        <v>#N/A</v>
      </c>
      <c r="AU95" s="25" t="e">
        <f t="shared" ca="1" si="108"/>
        <v>#N/A</v>
      </c>
      <c r="AV95" s="25" t="e">
        <f t="shared" ca="1" si="138"/>
        <v>#N/A</v>
      </c>
      <c r="AW95" t="e">
        <f t="shared" ca="1" si="109"/>
        <v>#N/A</v>
      </c>
      <c r="AX95" t="e">
        <f t="shared" ca="1" si="110"/>
        <v>#N/A</v>
      </c>
      <c r="AY95" s="1" t="e">
        <f t="shared" ca="1" si="139"/>
        <v>#N/A</v>
      </c>
      <c r="AZ95" s="1" t="e">
        <f t="shared" ca="1" si="140"/>
        <v>#N/A</v>
      </c>
      <c r="BA95" s="1" t="e">
        <f t="shared" ca="1" si="141"/>
        <v>#N/A</v>
      </c>
      <c r="BB95" s="1" t="e">
        <f t="shared" ca="1" si="142"/>
        <v>#N/A</v>
      </c>
      <c r="BC95" s="1" t="e">
        <f t="shared" ca="1" si="143"/>
        <v>#N/A</v>
      </c>
      <c r="BD95" s="1" t="e">
        <f t="shared" ca="1" si="144"/>
        <v>#N/A</v>
      </c>
      <c r="BE95" t="e">
        <f t="shared" ca="1" si="145"/>
        <v>#N/A</v>
      </c>
      <c r="BF95" t="e">
        <f t="shared" ca="1" si="146"/>
        <v>#N/A</v>
      </c>
      <c r="BG95" t="e">
        <f t="shared" ca="1" si="147"/>
        <v>#N/A</v>
      </c>
      <c r="BH95" t="e">
        <f t="shared" ca="1" si="148"/>
        <v>#N/A</v>
      </c>
      <c r="BI95" s="35" t="e">
        <f ca="1">IF(BH95=$BI$1,COUNTIF(BH$6:$BH95,$BI$1),"")</f>
        <v>#N/A</v>
      </c>
      <c r="BJ95" t="e">
        <f t="shared" ca="1" si="149"/>
        <v>#N/A</v>
      </c>
      <c r="BK95" t="e">
        <f t="shared" ca="1" si="150"/>
        <v>#N/A</v>
      </c>
      <c r="BL95" t="str">
        <f t="shared" si="151"/>
        <v>-</v>
      </c>
      <c r="BM95" t="e">
        <f t="shared" ca="1" si="152"/>
        <v>#N/A</v>
      </c>
      <c r="BN95" t="e">
        <f t="shared" ca="1" si="153"/>
        <v>#N/A</v>
      </c>
      <c r="BO95" t="e">
        <f t="shared" ca="1" si="154"/>
        <v>#N/A</v>
      </c>
      <c r="BP95" t="e">
        <f t="shared" ca="1" si="155"/>
        <v>#N/A</v>
      </c>
      <c r="BQ95" t="e">
        <f t="shared" ca="1" si="156"/>
        <v>#N/A</v>
      </c>
      <c r="BR95" t="e">
        <f t="shared" ca="1" si="157"/>
        <v>#N/A</v>
      </c>
      <c r="BS95" t="e">
        <f t="shared" ca="1" si="158"/>
        <v>#N/A</v>
      </c>
      <c r="BT95" t="e">
        <f t="shared" ca="1" si="159"/>
        <v>#N/A</v>
      </c>
      <c r="BU95" t="e">
        <f t="shared" ca="1" si="160"/>
        <v>#N/A</v>
      </c>
      <c r="BV95" t="e">
        <f t="shared" ca="1" si="161"/>
        <v>#N/A</v>
      </c>
      <c r="BW95" t="e">
        <f t="shared" ca="1" si="162"/>
        <v>#N/A</v>
      </c>
      <c r="BX95" t="str">
        <f t="shared" si="163"/>
        <v>-</v>
      </c>
      <c r="BY95" t="e">
        <f t="shared" ca="1" si="164"/>
        <v>#N/A</v>
      </c>
      <c r="BZ95" t="e">
        <f t="shared" ca="1" si="165"/>
        <v>#N/A</v>
      </c>
      <c r="CA95" t="e">
        <f t="shared" ca="1" si="166"/>
        <v>#N/A</v>
      </c>
      <c r="CB95" t="e">
        <f t="shared" ca="1" si="167"/>
        <v>#N/A</v>
      </c>
      <c r="CC95" t="e">
        <f t="shared" ca="1" si="168"/>
        <v>#N/A</v>
      </c>
      <c r="CD95" t="e">
        <f t="shared" ca="1" si="169"/>
        <v>#N/A</v>
      </c>
      <c r="CE95" t="e">
        <f t="shared" ca="1" si="170"/>
        <v>#N/A</v>
      </c>
      <c r="CF95" t="e">
        <f t="shared" ca="1" si="171"/>
        <v>#N/A</v>
      </c>
      <c r="CG95" t="e">
        <f t="shared" ca="1" si="172"/>
        <v>#N/A</v>
      </c>
      <c r="CH95" t="e">
        <f t="shared" ca="1" si="173"/>
        <v>#N/A</v>
      </c>
      <c r="CI95" t="e">
        <f t="shared" ca="1" si="174"/>
        <v>#N/A</v>
      </c>
      <c r="CJ95" t="e">
        <f t="shared" ca="1" si="175"/>
        <v>#N/A</v>
      </c>
      <c r="CK95" t="e">
        <f t="shared" ca="1" si="176"/>
        <v>#N/A</v>
      </c>
      <c r="CL95" t="e">
        <f t="shared" ca="1" si="177"/>
        <v>#N/A</v>
      </c>
      <c r="CM95" t="e">
        <f t="shared" ca="1" si="178"/>
        <v>#N/A</v>
      </c>
      <c r="CN95" t="e">
        <f t="shared" ca="1" si="179"/>
        <v>#N/A</v>
      </c>
      <c r="CO95" t="e">
        <f t="shared" ca="1" si="180"/>
        <v>#N/A</v>
      </c>
      <c r="CP95" t="e">
        <f t="shared" ca="1" si="181"/>
        <v>#N/A</v>
      </c>
      <c r="CQ95" t="e">
        <f t="shared" ca="1" si="182"/>
        <v>#N/A</v>
      </c>
      <c r="CR95" t="e">
        <f t="shared" ca="1" si="183"/>
        <v>#N/A</v>
      </c>
      <c r="CS95" t="e">
        <f t="shared" ca="1" si="184"/>
        <v>#N/A</v>
      </c>
      <c r="CT95" t="e">
        <f t="shared" ca="1" si="185"/>
        <v>#N/A</v>
      </c>
      <c r="CU95" t="e">
        <f t="shared" ca="1" si="186"/>
        <v>#N/A</v>
      </c>
      <c r="CV95" t="e">
        <f t="shared" ca="1" si="187"/>
        <v>#N/A</v>
      </c>
      <c r="CW95" t="e">
        <f t="shared" ca="1" si="188"/>
        <v>#N/A</v>
      </c>
      <c r="CX95" t="e">
        <f t="shared" ca="1" si="189"/>
        <v>#N/A</v>
      </c>
      <c r="CY95" t="e">
        <f t="shared" ca="1" si="190"/>
        <v>#N/A</v>
      </c>
      <c r="CZ95" t="e">
        <f t="shared" ca="1" si="191"/>
        <v>#N/A</v>
      </c>
      <c r="DA95" t="e">
        <f t="shared" ca="1" si="192"/>
        <v>#N/A</v>
      </c>
      <c r="DB95" t="e">
        <f t="shared" ca="1" si="193"/>
        <v>#N/A</v>
      </c>
      <c r="DC95" t="e">
        <f t="shared" ca="1" si="194"/>
        <v>#N/A</v>
      </c>
      <c r="DD95" t="e">
        <f t="shared" ca="1" si="195"/>
        <v>#N/A</v>
      </c>
      <c r="DE95" t="e">
        <f t="shared" ca="1" si="196"/>
        <v>#N/A</v>
      </c>
    </row>
    <row r="96" spans="1:109">
      <c r="A96" s="10">
        <f t="shared" si="101"/>
        <v>91</v>
      </c>
      <c r="B96" s="9" t="e">
        <f t="shared" ca="1" si="197"/>
        <v>#N/A</v>
      </c>
      <c r="C96" s="9" t="e">
        <f t="shared" ca="1" si="197"/>
        <v>#N/A</v>
      </c>
      <c r="D96" s="9" t="e">
        <f t="shared" ca="1" si="197"/>
        <v>#N/A</v>
      </c>
      <c r="E96" s="9" t="e">
        <f t="shared" ca="1" si="197"/>
        <v>#N/A</v>
      </c>
      <c r="F96" s="9" t="e">
        <f t="shared" ca="1" si="197"/>
        <v>#N/A</v>
      </c>
      <c r="G96" s="9" t="e">
        <f t="shared" ca="1" si="197"/>
        <v>#N/A</v>
      </c>
      <c r="H96" s="9" t="e">
        <f t="shared" ca="1" si="197"/>
        <v>#N/A</v>
      </c>
      <c r="I96" s="9" t="e">
        <f t="shared" ca="1" si="197"/>
        <v>#N/A</v>
      </c>
      <c r="J96" s="15" t="e">
        <f t="shared" ca="1" si="197"/>
        <v>#N/A</v>
      </c>
      <c r="K96" s="9" t="e">
        <f t="shared" ca="1" si="197"/>
        <v>#N/A</v>
      </c>
      <c r="L96" s="19" t="e">
        <f t="shared" ca="1" si="197"/>
        <v>#N/A</v>
      </c>
      <c r="M96" s="9" t="e">
        <f t="shared" ca="1" si="197"/>
        <v>#N/A</v>
      </c>
      <c r="N96" s="21" t="e">
        <f ca="1">IF(BA96=0,"",COUNTIF($BA$6:BA96,1))</f>
        <v>#N/A</v>
      </c>
      <c r="O96" s="21" t="e">
        <f t="shared" ca="1" si="114"/>
        <v>#N/A</v>
      </c>
      <c r="P96" s="21" t="e">
        <f t="shared" ca="1" si="102"/>
        <v>#N/A</v>
      </c>
      <c r="Q96" s="21" t="s">
        <v>6</v>
      </c>
      <c r="R96" s="21" t="e">
        <f t="shared" ca="1" si="115"/>
        <v>#N/A</v>
      </c>
      <c r="S96" s="21" t="e">
        <f t="shared" ca="1" si="116"/>
        <v>#N/A</v>
      </c>
      <c r="T96" s="21" t="e">
        <f t="shared" ca="1" si="117"/>
        <v>#N/A</v>
      </c>
      <c r="U96" s="21" t="e">
        <f t="shared" ca="1" si="118"/>
        <v>#N/A</v>
      </c>
      <c r="V96" s="22" t="e">
        <f t="shared" ca="1" si="119"/>
        <v>#N/A</v>
      </c>
      <c r="W96" s="22" t="e">
        <f t="shared" ca="1" si="120"/>
        <v>#N/A</v>
      </c>
      <c r="X96" s="1" t="e">
        <f t="shared" ca="1" si="121"/>
        <v>#N/A</v>
      </c>
      <c r="Y96" t="e">
        <f t="shared" ca="1" si="122"/>
        <v>#N/A</v>
      </c>
      <c r="Z96" t="e">
        <f t="shared" ca="1" si="123"/>
        <v>#N/A</v>
      </c>
      <c r="AA96" t="e">
        <f t="shared" ca="1" si="124"/>
        <v>#N/A</v>
      </c>
      <c r="AB96" t="e">
        <f t="shared" ca="1" si="125"/>
        <v>#N/A</v>
      </c>
      <c r="AC96" t="str">
        <f t="shared" si="126"/>
        <v>+</v>
      </c>
      <c r="AD96" s="23" t="e">
        <f t="shared" ca="1" si="127"/>
        <v>#N/A</v>
      </c>
      <c r="AE96" t="e">
        <f t="shared" ca="1" si="128"/>
        <v>#N/A</v>
      </c>
      <c r="AF96" t="e">
        <f t="shared" ca="1" si="129"/>
        <v>#N/A</v>
      </c>
      <c r="AG96" t="e">
        <f t="shared" ca="1" si="130"/>
        <v>#N/A</v>
      </c>
      <c r="AH96" t="e">
        <f t="shared" ca="1" si="131"/>
        <v>#N/A</v>
      </c>
      <c r="AI96" t="e">
        <f t="shared" ca="1" si="132"/>
        <v>#N/A</v>
      </c>
      <c r="AJ96" s="1" t="e">
        <f t="shared" ca="1" si="133"/>
        <v>#N/A</v>
      </c>
      <c r="AK96" t="e">
        <f t="shared" ca="1" si="134"/>
        <v>#N/A</v>
      </c>
      <c r="AL96" s="1" t="e">
        <f t="shared" ca="1" si="103"/>
        <v>#N/A</v>
      </c>
      <c r="AM96" s="25" t="e">
        <f t="shared" ca="1" si="104"/>
        <v>#N/A</v>
      </c>
      <c r="AN96" s="58" t="e">
        <f ca="1">GCD(元２!P96,元２!S96)</f>
        <v>#N/A</v>
      </c>
      <c r="AO96" s="31" t="e">
        <f t="shared" ca="1" si="105"/>
        <v>#N/A</v>
      </c>
      <c r="AP96" s="16" t="e">
        <f t="shared" ca="1" si="135"/>
        <v>#N/A</v>
      </c>
      <c r="AQ96" t="e">
        <f t="shared" ca="1" si="106"/>
        <v>#N/A</v>
      </c>
      <c r="AR96" s="33" t="e">
        <f t="shared" ca="1" si="107"/>
        <v>#N/A</v>
      </c>
      <c r="AS96" s="1" t="e">
        <f t="shared" ca="1" si="136"/>
        <v>#N/A</v>
      </c>
      <c r="AT96" s="1" t="e">
        <f t="shared" ca="1" si="137"/>
        <v>#N/A</v>
      </c>
      <c r="AU96" s="25" t="e">
        <f t="shared" ca="1" si="108"/>
        <v>#N/A</v>
      </c>
      <c r="AV96" s="25" t="e">
        <f t="shared" ca="1" si="138"/>
        <v>#N/A</v>
      </c>
      <c r="AW96" t="e">
        <f t="shared" ca="1" si="109"/>
        <v>#N/A</v>
      </c>
      <c r="AX96" t="e">
        <f t="shared" ca="1" si="110"/>
        <v>#N/A</v>
      </c>
      <c r="AY96" s="1" t="e">
        <f t="shared" ca="1" si="139"/>
        <v>#N/A</v>
      </c>
      <c r="AZ96" s="1" t="e">
        <f t="shared" ca="1" si="140"/>
        <v>#N/A</v>
      </c>
      <c r="BA96" s="1" t="e">
        <f t="shared" ca="1" si="141"/>
        <v>#N/A</v>
      </c>
      <c r="BB96" s="1" t="e">
        <f t="shared" ca="1" si="142"/>
        <v>#N/A</v>
      </c>
      <c r="BC96" s="1" t="e">
        <f t="shared" ca="1" si="143"/>
        <v>#N/A</v>
      </c>
      <c r="BD96" s="1" t="e">
        <f t="shared" ca="1" si="144"/>
        <v>#N/A</v>
      </c>
      <c r="BE96" t="e">
        <f t="shared" ca="1" si="145"/>
        <v>#N/A</v>
      </c>
      <c r="BF96" t="e">
        <f t="shared" ca="1" si="146"/>
        <v>#N/A</v>
      </c>
      <c r="BG96" t="e">
        <f t="shared" ca="1" si="147"/>
        <v>#N/A</v>
      </c>
      <c r="BH96" t="e">
        <f t="shared" ca="1" si="148"/>
        <v>#N/A</v>
      </c>
      <c r="BI96" s="35" t="e">
        <f ca="1">IF(BH96=$BI$1,COUNTIF(BH$6:$BH96,$BI$1),"")</f>
        <v>#N/A</v>
      </c>
      <c r="BJ96" t="e">
        <f t="shared" ca="1" si="149"/>
        <v>#N/A</v>
      </c>
      <c r="BK96" t="e">
        <f t="shared" ca="1" si="150"/>
        <v>#N/A</v>
      </c>
      <c r="BL96" t="str">
        <f t="shared" si="151"/>
        <v>+</v>
      </c>
      <c r="BM96" t="e">
        <f t="shared" ca="1" si="152"/>
        <v>#N/A</v>
      </c>
      <c r="BN96" t="e">
        <f t="shared" ca="1" si="153"/>
        <v>#N/A</v>
      </c>
      <c r="BO96" t="e">
        <f t="shared" ca="1" si="154"/>
        <v>#N/A</v>
      </c>
      <c r="BP96" t="e">
        <f t="shared" ca="1" si="155"/>
        <v>#N/A</v>
      </c>
      <c r="BQ96" t="e">
        <f t="shared" ca="1" si="156"/>
        <v>#N/A</v>
      </c>
      <c r="BR96" t="e">
        <f t="shared" ca="1" si="157"/>
        <v>#N/A</v>
      </c>
      <c r="BS96" t="e">
        <f t="shared" ca="1" si="158"/>
        <v>#N/A</v>
      </c>
      <c r="BT96" t="e">
        <f t="shared" ca="1" si="159"/>
        <v>#N/A</v>
      </c>
      <c r="BU96" t="e">
        <f t="shared" ca="1" si="160"/>
        <v>#N/A</v>
      </c>
      <c r="BV96" t="e">
        <f t="shared" ca="1" si="161"/>
        <v>#N/A</v>
      </c>
      <c r="BW96" t="e">
        <f t="shared" ca="1" si="162"/>
        <v>#N/A</v>
      </c>
      <c r="BX96" t="str">
        <f t="shared" si="163"/>
        <v>+</v>
      </c>
      <c r="BY96" t="e">
        <f t="shared" ca="1" si="164"/>
        <v>#N/A</v>
      </c>
      <c r="BZ96" t="e">
        <f t="shared" ca="1" si="165"/>
        <v>#N/A</v>
      </c>
      <c r="CA96" t="e">
        <f t="shared" ca="1" si="166"/>
        <v>#N/A</v>
      </c>
      <c r="CB96" t="e">
        <f t="shared" ca="1" si="167"/>
        <v>#N/A</v>
      </c>
      <c r="CC96" t="e">
        <f t="shared" ca="1" si="168"/>
        <v>#N/A</v>
      </c>
      <c r="CD96" t="e">
        <f t="shared" ca="1" si="169"/>
        <v>#N/A</v>
      </c>
      <c r="CE96" t="e">
        <f t="shared" ca="1" si="170"/>
        <v>#N/A</v>
      </c>
      <c r="CF96" t="e">
        <f t="shared" ca="1" si="171"/>
        <v>#N/A</v>
      </c>
      <c r="CG96" t="e">
        <f t="shared" ca="1" si="172"/>
        <v>#N/A</v>
      </c>
      <c r="CH96" t="e">
        <f t="shared" ca="1" si="173"/>
        <v>#N/A</v>
      </c>
      <c r="CI96" t="e">
        <f t="shared" ca="1" si="174"/>
        <v>#N/A</v>
      </c>
      <c r="CJ96" t="e">
        <f t="shared" ca="1" si="175"/>
        <v>#N/A</v>
      </c>
      <c r="CK96" t="e">
        <f t="shared" ca="1" si="176"/>
        <v>#N/A</v>
      </c>
      <c r="CL96" t="e">
        <f t="shared" ca="1" si="177"/>
        <v>#N/A</v>
      </c>
      <c r="CM96" t="e">
        <f t="shared" ca="1" si="178"/>
        <v>#N/A</v>
      </c>
      <c r="CN96" t="e">
        <f t="shared" ca="1" si="179"/>
        <v>#N/A</v>
      </c>
      <c r="CO96" t="e">
        <f t="shared" ca="1" si="180"/>
        <v>#N/A</v>
      </c>
      <c r="CP96" t="e">
        <f t="shared" ca="1" si="181"/>
        <v>#N/A</v>
      </c>
      <c r="CQ96" t="e">
        <f t="shared" ca="1" si="182"/>
        <v>#N/A</v>
      </c>
      <c r="CR96" t="e">
        <f t="shared" ca="1" si="183"/>
        <v>#N/A</v>
      </c>
      <c r="CS96" t="e">
        <f t="shared" ca="1" si="184"/>
        <v>#N/A</v>
      </c>
      <c r="CT96" t="e">
        <f t="shared" ca="1" si="185"/>
        <v>#N/A</v>
      </c>
      <c r="CU96" t="e">
        <f t="shared" ca="1" si="186"/>
        <v>#N/A</v>
      </c>
      <c r="CV96" t="e">
        <f t="shared" ca="1" si="187"/>
        <v>#N/A</v>
      </c>
      <c r="CW96" t="e">
        <f t="shared" ca="1" si="188"/>
        <v>#N/A</v>
      </c>
      <c r="CX96" t="e">
        <f t="shared" ca="1" si="189"/>
        <v>#N/A</v>
      </c>
      <c r="CY96" t="e">
        <f t="shared" ca="1" si="190"/>
        <v>#N/A</v>
      </c>
      <c r="CZ96" t="e">
        <f t="shared" ca="1" si="191"/>
        <v>#N/A</v>
      </c>
      <c r="DA96" t="e">
        <f t="shared" ca="1" si="192"/>
        <v>#N/A</v>
      </c>
      <c r="DB96" t="e">
        <f t="shared" ca="1" si="193"/>
        <v>#N/A</v>
      </c>
      <c r="DC96" t="e">
        <f t="shared" ca="1" si="194"/>
        <v>#N/A</v>
      </c>
      <c r="DD96" t="e">
        <f t="shared" ca="1" si="195"/>
        <v>#N/A</v>
      </c>
      <c r="DE96" t="e">
        <f t="shared" ca="1" si="196"/>
        <v>#N/A</v>
      </c>
    </row>
    <row r="97" spans="1:109">
      <c r="A97" s="10">
        <f t="shared" si="101"/>
        <v>92</v>
      </c>
      <c r="B97" s="9" t="e">
        <f t="shared" ca="1" si="197"/>
        <v>#N/A</v>
      </c>
      <c r="C97" s="9" t="e">
        <f t="shared" ca="1" si="197"/>
        <v>#N/A</v>
      </c>
      <c r="D97" s="9" t="e">
        <f t="shared" ca="1" si="197"/>
        <v>#N/A</v>
      </c>
      <c r="E97" s="9" t="e">
        <f t="shared" ca="1" si="197"/>
        <v>#N/A</v>
      </c>
      <c r="F97" s="9" t="e">
        <f t="shared" ca="1" si="197"/>
        <v>#N/A</v>
      </c>
      <c r="G97" s="9" t="e">
        <f t="shared" ca="1" si="197"/>
        <v>#N/A</v>
      </c>
      <c r="H97" s="9" t="e">
        <f t="shared" ca="1" si="197"/>
        <v>#N/A</v>
      </c>
      <c r="I97" s="9" t="e">
        <f t="shared" ca="1" si="197"/>
        <v>#N/A</v>
      </c>
      <c r="J97" s="15" t="e">
        <f t="shared" ca="1" si="197"/>
        <v>#N/A</v>
      </c>
      <c r="K97" s="9" t="e">
        <f t="shared" ca="1" si="197"/>
        <v>#N/A</v>
      </c>
      <c r="L97" s="19" t="e">
        <f t="shared" ca="1" si="197"/>
        <v>#N/A</v>
      </c>
      <c r="M97" s="9" t="e">
        <f t="shared" ca="1" si="197"/>
        <v>#N/A</v>
      </c>
      <c r="N97" s="21" t="e">
        <f ca="1">IF(BA97=0,"",COUNTIF($BA$6:BA97,1))</f>
        <v>#N/A</v>
      </c>
      <c r="O97" s="21" t="e">
        <f t="shared" ca="1" si="114"/>
        <v>#N/A</v>
      </c>
      <c r="P97" s="21" t="e">
        <f t="shared" ca="1" si="102"/>
        <v>#N/A</v>
      </c>
      <c r="Q97" s="21" t="s">
        <v>33</v>
      </c>
      <c r="R97" s="21" t="e">
        <f t="shared" ca="1" si="115"/>
        <v>#N/A</v>
      </c>
      <c r="S97" s="21" t="e">
        <f t="shared" ca="1" si="116"/>
        <v>#N/A</v>
      </c>
      <c r="T97" s="21" t="e">
        <f t="shared" ca="1" si="117"/>
        <v>#N/A</v>
      </c>
      <c r="U97" s="21" t="e">
        <f t="shared" ca="1" si="118"/>
        <v>#N/A</v>
      </c>
      <c r="V97" s="22" t="e">
        <f t="shared" ca="1" si="119"/>
        <v>#N/A</v>
      </c>
      <c r="W97" s="22" t="e">
        <f t="shared" ca="1" si="120"/>
        <v>#N/A</v>
      </c>
      <c r="X97" s="1" t="e">
        <f t="shared" ca="1" si="121"/>
        <v>#N/A</v>
      </c>
      <c r="Y97" t="e">
        <f t="shared" ca="1" si="122"/>
        <v>#N/A</v>
      </c>
      <c r="Z97" t="e">
        <f t="shared" ca="1" si="123"/>
        <v>#N/A</v>
      </c>
      <c r="AA97" t="e">
        <f t="shared" ca="1" si="124"/>
        <v>#N/A</v>
      </c>
      <c r="AB97" t="e">
        <f t="shared" ca="1" si="125"/>
        <v>#N/A</v>
      </c>
      <c r="AC97" t="str">
        <f t="shared" si="126"/>
        <v>-</v>
      </c>
      <c r="AD97" s="23" t="e">
        <f t="shared" ca="1" si="127"/>
        <v>#N/A</v>
      </c>
      <c r="AE97" t="e">
        <f t="shared" ca="1" si="128"/>
        <v>#N/A</v>
      </c>
      <c r="AF97" t="e">
        <f t="shared" ca="1" si="129"/>
        <v>#N/A</v>
      </c>
      <c r="AG97" t="e">
        <f t="shared" ca="1" si="130"/>
        <v>#N/A</v>
      </c>
      <c r="AH97" t="e">
        <f t="shared" ca="1" si="131"/>
        <v>#N/A</v>
      </c>
      <c r="AI97" t="e">
        <f t="shared" ca="1" si="132"/>
        <v>#N/A</v>
      </c>
      <c r="AJ97" s="1" t="e">
        <f t="shared" ca="1" si="133"/>
        <v>#N/A</v>
      </c>
      <c r="AK97" t="e">
        <f t="shared" ca="1" si="134"/>
        <v>#N/A</v>
      </c>
      <c r="AL97" s="1" t="e">
        <f t="shared" ca="1" si="103"/>
        <v>#N/A</v>
      </c>
      <c r="AM97" s="25" t="e">
        <f t="shared" ca="1" si="104"/>
        <v>#N/A</v>
      </c>
      <c r="AN97" s="58" t="e">
        <f ca="1">GCD(元２!P97,元２!S97)</f>
        <v>#N/A</v>
      </c>
      <c r="AO97" s="31" t="e">
        <f t="shared" ca="1" si="105"/>
        <v>#N/A</v>
      </c>
      <c r="AP97" s="16" t="e">
        <f t="shared" ca="1" si="135"/>
        <v>#N/A</v>
      </c>
      <c r="AQ97" t="e">
        <f t="shared" ca="1" si="106"/>
        <v>#N/A</v>
      </c>
      <c r="AR97" s="33" t="e">
        <f t="shared" ca="1" si="107"/>
        <v>#N/A</v>
      </c>
      <c r="AS97" s="1" t="e">
        <f t="shared" ca="1" si="136"/>
        <v>#N/A</v>
      </c>
      <c r="AT97" s="1" t="e">
        <f t="shared" ca="1" si="137"/>
        <v>#N/A</v>
      </c>
      <c r="AU97" s="25" t="e">
        <f t="shared" ca="1" si="108"/>
        <v>#N/A</v>
      </c>
      <c r="AV97" s="25" t="e">
        <f t="shared" ca="1" si="138"/>
        <v>#N/A</v>
      </c>
      <c r="AW97" t="e">
        <f t="shared" ca="1" si="109"/>
        <v>#N/A</v>
      </c>
      <c r="AX97" t="e">
        <f t="shared" ca="1" si="110"/>
        <v>#N/A</v>
      </c>
      <c r="AY97" s="1" t="e">
        <f t="shared" ca="1" si="139"/>
        <v>#N/A</v>
      </c>
      <c r="AZ97" s="1" t="e">
        <f t="shared" ca="1" si="140"/>
        <v>#N/A</v>
      </c>
      <c r="BA97" s="1" t="e">
        <f t="shared" ca="1" si="141"/>
        <v>#N/A</v>
      </c>
      <c r="BB97" s="1" t="e">
        <f t="shared" ca="1" si="142"/>
        <v>#N/A</v>
      </c>
      <c r="BC97" s="1" t="e">
        <f t="shared" ca="1" si="143"/>
        <v>#N/A</v>
      </c>
      <c r="BD97" s="1" t="e">
        <f t="shared" ca="1" si="144"/>
        <v>#N/A</v>
      </c>
      <c r="BE97" t="e">
        <f t="shared" ca="1" si="145"/>
        <v>#N/A</v>
      </c>
      <c r="BF97" t="e">
        <f t="shared" ca="1" si="146"/>
        <v>#N/A</v>
      </c>
      <c r="BG97" t="e">
        <f t="shared" ca="1" si="147"/>
        <v>#N/A</v>
      </c>
      <c r="BH97" t="e">
        <f t="shared" ca="1" si="148"/>
        <v>#N/A</v>
      </c>
      <c r="BI97" s="35" t="e">
        <f ca="1">IF(BH97=$BI$1,COUNTIF(BH$6:$BH97,$BI$1),"")</f>
        <v>#N/A</v>
      </c>
      <c r="BJ97" t="e">
        <f t="shared" ca="1" si="149"/>
        <v>#N/A</v>
      </c>
      <c r="BK97" t="e">
        <f t="shared" ca="1" si="150"/>
        <v>#N/A</v>
      </c>
      <c r="BL97" t="str">
        <f t="shared" si="151"/>
        <v>-</v>
      </c>
      <c r="BM97" t="e">
        <f t="shared" ca="1" si="152"/>
        <v>#N/A</v>
      </c>
      <c r="BN97" t="e">
        <f t="shared" ca="1" si="153"/>
        <v>#N/A</v>
      </c>
      <c r="BO97" t="e">
        <f t="shared" ca="1" si="154"/>
        <v>#N/A</v>
      </c>
      <c r="BP97" t="e">
        <f t="shared" ca="1" si="155"/>
        <v>#N/A</v>
      </c>
      <c r="BQ97" t="e">
        <f t="shared" ca="1" si="156"/>
        <v>#N/A</v>
      </c>
      <c r="BR97" t="e">
        <f t="shared" ca="1" si="157"/>
        <v>#N/A</v>
      </c>
      <c r="BS97" t="e">
        <f t="shared" ca="1" si="158"/>
        <v>#N/A</v>
      </c>
      <c r="BT97" t="e">
        <f t="shared" ca="1" si="159"/>
        <v>#N/A</v>
      </c>
      <c r="BU97" t="e">
        <f t="shared" ca="1" si="160"/>
        <v>#N/A</v>
      </c>
      <c r="BV97" t="e">
        <f t="shared" ca="1" si="161"/>
        <v>#N/A</v>
      </c>
      <c r="BW97" t="e">
        <f t="shared" ca="1" si="162"/>
        <v>#N/A</v>
      </c>
      <c r="BX97" t="str">
        <f t="shared" si="163"/>
        <v>-</v>
      </c>
      <c r="BY97" t="e">
        <f t="shared" ca="1" si="164"/>
        <v>#N/A</v>
      </c>
      <c r="BZ97" t="e">
        <f t="shared" ca="1" si="165"/>
        <v>#N/A</v>
      </c>
      <c r="CA97" t="e">
        <f t="shared" ca="1" si="166"/>
        <v>#N/A</v>
      </c>
      <c r="CB97" t="e">
        <f t="shared" ca="1" si="167"/>
        <v>#N/A</v>
      </c>
      <c r="CC97" t="e">
        <f t="shared" ca="1" si="168"/>
        <v>#N/A</v>
      </c>
      <c r="CD97" t="e">
        <f t="shared" ca="1" si="169"/>
        <v>#N/A</v>
      </c>
      <c r="CE97" t="e">
        <f t="shared" ca="1" si="170"/>
        <v>#N/A</v>
      </c>
      <c r="CF97" t="e">
        <f t="shared" ca="1" si="171"/>
        <v>#N/A</v>
      </c>
      <c r="CG97" t="e">
        <f t="shared" ca="1" si="172"/>
        <v>#N/A</v>
      </c>
      <c r="CH97" t="e">
        <f t="shared" ca="1" si="173"/>
        <v>#N/A</v>
      </c>
      <c r="CI97" t="e">
        <f t="shared" ca="1" si="174"/>
        <v>#N/A</v>
      </c>
      <c r="CJ97" t="e">
        <f t="shared" ca="1" si="175"/>
        <v>#N/A</v>
      </c>
      <c r="CK97" t="e">
        <f t="shared" ca="1" si="176"/>
        <v>#N/A</v>
      </c>
      <c r="CL97" t="e">
        <f t="shared" ca="1" si="177"/>
        <v>#N/A</v>
      </c>
      <c r="CM97" t="e">
        <f t="shared" ca="1" si="178"/>
        <v>#N/A</v>
      </c>
      <c r="CN97" t="e">
        <f t="shared" ca="1" si="179"/>
        <v>#N/A</v>
      </c>
      <c r="CO97" t="e">
        <f t="shared" ca="1" si="180"/>
        <v>#N/A</v>
      </c>
      <c r="CP97" t="e">
        <f t="shared" ca="1" si="181"/>
        <v>#N/A</v>
      </c>
      <c r="CQ97" t="e">
        <f t="shared" ca="1" si="182"/>
        <v>#N/A</v>
      </c>
      <c r="CR97" t="e">
        <f t="shared" ca="1" si="183"/>
        <v>#N/A</v>
      </c>
      <c r="CS97" t="e">
        <f t="shared" ca="1" si="184"/>
        <v>#N/A</v>
      </c>
      <c r="CT97" t="e">
        <f t="shared" ca="1" si="185"/>
        <v>#N/A</v>
      </c>
      <c r="CU97" t="e">
        <f t="shared" ca="1" si="186"/>
        <v>#N/A</v>
      </c>
      <c r="CV97" t="e">
        <f t="shared" ca="1" si="187"/>
        <v>#N/A</v>
      </c>
      <c r="CW97" t="e">
        <f t="shared" ca="1" si="188"/>
        <v>#N/A</v>
      </c>
      <c r="CX97" t="e">
        <f t="shared" ca="1" si="189"/>
        <v>#N/A</v>
      </c>
      <c r="CY97" t="e">
        <f t="shared" ca="1" si="190"/>
        <v>#N/A</v>
      </c>
      <c r="CZ97" t="e">
        <f t="shared" ca="1" si="191"/>
        <v>#N/A</v>
      </c>
      <c r="DA97" t="e">
        <f t="shared" ca="1" si="192"/>
        <v>#N/A</v>
      </c>
      <c r="DB97" t="e">
        <f t="shared" ca="1" si="193"/>
        <v>#N/A</v>
      </c>
      <c r="DC97" t="e">
        <f t="shared" ca="1" si="194"/>
        <v>#N/A</v>
      </c>
      <c r="DD97" t="e">
        <f t="shared" ca="1" si="195"/>
        <v>#N/A</v>
      </c>
      <c r="DE97" t="e">
        <f t="shared" ca="1" si="196"/>
        <v>#N/A</v>
      </c>
    </row>
    <row r="98" spans="1:109">
      <c r="A98" s="10">
        <f t="shared" si="101"/>
        <v>93</v>
      </c>
      <c r="B98" s="9" t="e">
        <f t="shared" ca="1" si="197"/>
        <v>#N/A</v>
      </c>
      <c r="C98" s="9" t="e">
        <f t="shared" ca="1" si="197"/>
        <v>#N/A</v>
      </c>
      <c r="D98" s="9" t="e">
        <f t="shared" ca="1" si="197"/>
        <v>#N/A</v>
      </c>
      <c r="E98" s="9" t="e">
        <f t="shared" ca="1" si="197"/>
        <v>#N/A</v>
      </c>
      <c r="F98" s="9" t="e">
        <f t="shared" ca="1" si="197"/>
        <v>#N/A</v>
      </c>
      <c r="G98" s="9" t="e">
        <f t="shared" ca="1" si="197"/>
        <v>#N/A</v>
      </c>
      <c r="H98" s="9" t="e">
        <f t="shared" ca="1" si="197"/>
        <v>#N/A</v>
      </c>
      <c r="I98" s="9" t="e">
        <f t="shared" ca="1" si="197"/>
        <v>#N/A</v>
      </c>
      <c r="J98" s="15" t="e">
        <f t="shared" ca="1" si="197"/>
        <v>#N/A</v>
      </c>
      <c r="K98" s="9" t="e">
        <f t="shared" ca="1" si="197"/>
        <v>#N/A</v>
      </c>
      <c r="L98" s="19" t="e">
        <f t="shared" ca="1" si="197"/>
        <v>#N/A</v>
      </c>
      <c r="M98" s="9" t="e">
        <f t="shared" ca="1" si="197"/>
        <v>#N/A</v>
      </c>
      <c r="N98" s="21" t="e">
        <f ca="1">IF(BA98=0,"",COUNTIF($BA$6:BA98,1))</f>
        <v>#N/A</v>
      </c>
      <c r="O98" s="21" t="e">
        <f t="shared" ca="1" si="114"/>
        <v>#N/A</v>
      </c>
      <c r="P98" s="21" t="e">
        <f t="shared" ca="1" si="102"/>
        <v>#N/A</v>
      </c>
      <c r="Q98" s="21" t="s">
        <v>6</v>
      </c>
      <c r="R98" s="21" t="e">
        <f t="shared" ca="1" si="115"/>
        <v>#N/A</v>
      </c>
      <c r="S98" s="21" t="e">
        <f t="shared" ca="1" si="116"/>
        <v>#N/A</v>
      </c>
      <c r="T98" s="21" t="e">
        <f t="shared" ca="1" si="117"/>
        <v>#N/A</v>
      </c>
      <c r="U98" s="21" t="e">
        <f t="shared" ca="1" si="118"/>
        <v>#N/A</v>
      </c>
      <c r="V98" s="22" t="e">
        <f t="shared" ca="1" si="119"/>
        <v>#N/A</v>
      </c>
      <c r="W98" s="22" t="e">
        <f t="shared" ca="1" si="120"/>
        <v>#N/A</v>
      </c>
      <c r="X98" s="1" t="e">
        <f t="shared" ca="1" si="121"/>
        <v>#N/A</v>
      </c>
      <c r="Y98" t="e">
        <f t="shared" ca="1" si="122"/>
        <v>#N/A</v>
      </c>
      <c r="Z98" t="e">
        <f t="shared" ca="1" si="123"/>
        <v>#N/A</v>
      </c>
      <c r="AA98" t="e">
        <f t="shared" ca="1" si="124"/>
        <v>#N/A</v>
      </c>
      <c r="AB98" t="e">
        <f t="shared" ca="1" si="125"/>
        <v>#N/A</v>
      </c>
      <c r="AC98" t="str">
        <f t="shared" si="126"/>
        <v>+</v>
      </c>
      <c r="AD98" s="23" t="e">
        <f t="shared" ca="1" si="127"/>
        <v>#N/A</v>
      </c>
      <c r="AE98" t="e">
        <f t="shared" ca="1" si="128"/>
        <v>#N/A</v>
      </c>
      <c r="AF98" t="e">
        <f t="shared" ca="1" si="129"/>
        <v>#N/A</v>
      </c>
      <c r="AG98" t="e">
        <f t="shared" ca="1" si="130"/>
        <v>#N/A</v>
      </c>
      <c r="AH98" t="e">
        <f t="shared" ca="1" si="131"/>
        <v>#N/A</v>
      </c>
      <c r="AI98" t="e">
        <f t="shared" ca="1" si="132"/>
        <v>#N/A</v>
      </c>
      <c r="AJ98" s="1" t="e">
        <f t="shared" ca="1" si="133"/>
        <v>#N/A</v>
      </c>
      <c r="AK98" t="e">
        <f t="shared" ca="1" si="134"/>
        <v>#N/A</v>
      </c>
      <c r="AL98" s="1" t="e">
        <f t="shared" ca="1" si="103"/>
        <v>#N/A</v>
      </c>
      <c r="AM98" s="25" t="e">
        <f t="shared" ca="1" si="104"/>
        <v>#N/A</v>
      </c>
      <c r="AN98" s="58" t="e">
        <f ca="1">GCD(元２!P98,元２!S98)</f>
        <v>#N/A</v>
      </c>
      <c r="AO98" s="31" t="e">
        <f t="shared" ca="1" si="105"/>
        <v>#N/A</v>
      </c>
      <c r="AP98" s="16" t="e">
        <f t="shared" ca="1" si="135"/>
        <v>#N/A</v>
      </c>
      <c r="AQ98" t="e">
        <f t="shared" ca="1" si="106"/>
        <v>#N/A</v>
      </c>
      <c r="AR98" s="33" t="e">
        <f t="shared" ca="1" si="107"/>
        <v>#N/A</v>
      </c>
      <c r="AS98" s="1" t="e">
        <f t="shared" ca="1" si="136"/>
        <v>#N/A</v>
      </c>
      <c r="AT98" s="1" t="e">
        <f t="shared" ca="1" si="137"/>
        <v>#N/A</v>
      </c>
      <c r="AU98" s="25" t="e">
        <f t="shared" ca="1" si="108"/>
        <v>#N/A</v>
      </c>
      <c r="AV98" s="25" t="e">
        <f t="shared" ca="1" si="138"/>
        <v>#N/A</v>
      </c>
      <c r="AW98" t="e">
        <f t="shared" ca="1" si="109"/>
        <v>#N/A</v>
      </c>
      <c r="AX98" t="e">
        <f t="shared" ca="1" si="110"/>
        <v>#N/A</v>
      </c>
      <c r="AY98" s="1" t="e">
        <f t="shared" ca="1" si="139"/>
        <v>#N/A</v>
      </c>
      <c r="AZ98" s="1" t="e">
        <f t="shared" ca="1" si="140"/>
        <v>#N/A</v>
      </c>
      <c r="BA98" s="1" t="e">
        <f t="shared" ca="1" si="141"/>
        <v>#N/A</v>
      </c>
      <c r="BB98" s="1" t="e">
        <f t="shared" ca="1" si="142"/>
        <v>#N/A</v>
      </c>
      <c r="BC98" s="1" t="e">
        <f t="shared" ca="1" si="143"/>
        <v>#N/A</v>
      </c>
      <c r="BD98" s="1" t="e">
        <f t="shared" ca="1" si="144"/>
        <v>#N/A</v>
      </c>
      <c r="BE98" t="e">
        <f t="shared" ca="1" si="145"/>
        <v>#N/A</v>
      </c>
      <c r="BF98" t="e">
        <f t="shared" ca="1" si="146"/>
        <v>#N/A</v>
      </c>
      <c r="BG98" t="e">
        <f t="shared" ca="1" si="147"/>
        <v>#N/A</v>
      </c>
      <c r="BH98" t="e">
        <f t="shared" ca="1" si="148"/>
        <v>#N/A</v>
      </c>
      <c r="BI98" s="35" t="e">
        <f ca="1">IF(BH98=$BI$1,COUNTIF(BH$6:$BH98,$BI$1),"")</f>
        <v>#N/A</v>
      </c>
      <c r="BJ98" t="e">
        <f t="shared" ca="1" si="149"/>
        <v>#N/A</v>
      </c>
      <c r="BK98" t="e">
        <f t="shared" ca="1" si="150"/>
        <v>#N/A</v>
      </c>
      <c r="BL98" t="str">
        <f t="shared" si="151"/>
        <v>+</v>
      </c>
      <c r="BM98" t="e">
        <f t="shared" ca="1" si="152"/>
        <v>#N/A</v>
      </c>
      <c r="BN98" t="e">
        <f t="shared" ca="1" si="153"/>
        <v>#N/A</v>
      </c>
      <c r="BO98" t="e">
        <f t="shared" ca="1" si="154"/>
        <v>#N/A</v>
      </c>
      <c r="BP98" t="e">
        <f t="shared" ca="1" si="155"/>
        <v>#N/A</v>
      </c>
      <c r="BQ98" t="e">
        <f t="shared" ca="1" si="156"/>
        <v>#N/A</v>
      </c>
      <c r="BR98" t="e">
        <f t="shared" ca="1" si="157"/>
        <v>#N/A</v>
      </c>
      <c r="BS98" t="e">
        <f t="shared" ca="1" si="158"/>
        <v>#N/A</v>
      </c>
      <c r="BT98" t="e">
        <f t="shared" ca="1" si="159"/>
        <v>#N/A</v>
      </c>
      <c r="BU98" t="e">
        <f t="shared" ca="1" si="160"/>
        <v>#N/A</v>
      </c>
      <c r="BV98" t="e">
        <f t="shared" ca="1" si="161"/>
        <v>#N/A</v>
      </c>
      <c r="BW98" t="e">
        <f t="shared" ca="1" si="162"/>
        <v>#N/A</v>
      </c>
      <c r="BX98" t="str">
        <f t="shared" si="163"/>
        <v>+</v>
      </c>
      <c r="BY98" t="e">
        <f t="shared" ca="1" si="164"/>
        <v>#N/A</v>
      </c>
      <c r="BZ98" t="e">
        <f t="shared" ca="1" si="165"/>
        <v>#N/A</v>
      </c>
      <c r="CA98" t="e">
        <f t="shared" ca="1" si="166"/>
        <v>#N/A</v>
      </c>
      <c r="CB98" t="e">
        <f t="shared" ca="1" si="167"/>
        <v>#N/A</v>
      </c>
      <c r="CC98" t="e">
        <f t="shared" ca="1" si="168"/>
        <v>#N/A</v>
      </c>
      <c r="CD98" t="e">
        <f t="shared" ca="1" si="169"/>
        <v>#N/A</v>
      </c>
      <c r="CE98" t="e">
        <f t="shared" ca="1" si="170"/>
        <v>#N/A</v>
      </c>
      <c r="CF98" t="e">
        <f t="shared" ca="1" si="171"/>
        <v>#N/A</v>
      </c>
      <c r="CG98" t="e">
        <f t="shared" ca="1" si="172"/>
        <v>#N/A</v>
      </c>
      <c r="CH98" t="e">
        <f t="shared" ca="1" si="173"/>
        <v>#N/A</v>
      </c>
      <c r="CI98" t="e">
        <f t="shared" ca="1" si="174"/>
        <v>#N/A</v>
      </c>
      <c r="CJ98" t="e">
        <f t="shared" ca="1" si="175"/>
        <v>#N/A</v>
      </c>
      <c r="CK98" t="e">
        <f t="shared" ca="1" si="176"/>
        <v>#N/A</v>
      </c>
      <c r="CL98" t="e">
        <f t="shared" ca="1" si="177"/>
        <v>#N/A</v>
      </c>
      <c r="CM98" t="e">
        <f t="shared" ca="1" si="178"/>
        <v>#N/A</v>
      </c>
      <c r="CN98" t="e">
        <f t="shared" ca="1" si="179"/>
        <v>#N/A</v>
      </c>
      <c r="CO98" t="e">
        <f t="shared" ca="1" si="180"/>
        <v>#N/A</v>
      </c>
      <c r="CP98" t="e">
        <f t="shared" ca="1" si="181"/>
        <v>#N/A</v>
      </c>
      <c r="CQ98" t="e">
        <f t="shared" ca="1" si="182"/>
        <v>#N/A</v>
      </c>
      <c r="CR98" t="e">
        <f t="shared" ca="1" si="183"/>
        <v>#N/A</v>
      </c>
      <c r="CS98" t="e">
        <f t="shared" ca="1" si="184"/>
        <v>#N/A</v>
      </c>
      <c r="CT98" t="e">
        <f t="shared" ca="1" si="185"/>
        <v>#N/A</v>
      </c>
      <c r="CU98" t="e">
        <f t="shared" ca="1" si="186"/>
        <v>#N/A</v>
      </c>
      <c r="CV98" t="e">
        <f t="shared" ca="1" si="187"/>
        <v>#N/A</v>
      </c>
      <c r="CW98" t="e">
        <f t="shared" ca="1" si="188"/>
        <v>#N/A</v>
      </c>
      <c r="CX98" t="e">
        <f t="shared" ca="1" si="189"/>
        <v>#N/A</v>
      </c>
      <c r="CY98" t="e">
        <f t="shared" ca="1" si="190"/>
        <v>#N/A</v>
      </c>
      <c r="CZ98" t="e">
        <f t="shared" ca="1" si="191"/>
        <v>#N/A</v>
      </c>
      <c r="DA98" t="e">
        <f t="shared" ca="1" si="192"/>
        <v>#N/A</v>
      </c>
      <c r="DB98" t="e">
        <f t="shared" ca="1" si="193"/>
        <v>#N/A</v>
      </c>
      <c r="DC98" t="e">
        <f t="shared" ca="1" si="194"/>
        <v>#N/A</v>
      </c>
      <c r="DD98" t="e">
        <f t="shared" ca="1" si="195"/>
        <v>#N/A</v>
      </c>
      <c r="DE98" t="e">
        <f t="shared" ca="1" si="196"/>
        <v>#N/A</v>
      </c>
    </row>
    <row r="99" spans="1:109">
      <c r="A99" s="10">
        <f t="shared" si="101"/>
        <v>94</v>
      </c>
      <c r="B99" s="9" t="e">
        <f t="shared" ca="1" si="197"/>
        <v>#N/A</v>
      </c>
      <c r="C99" s="9" t="e">
        <f t="shared" ca="1" si="197"/>
        <v>#N/A</v>
      </c>
      <c r="D99" s="9" t="e">
        <f t="shared" ca="1" si="197"/>
        <v>#N/A</v>
      </c>
      <c r="E99" s="9" t="e">
        <f t="shared" ca="1" si="197"/>
        <v>#N/A</v>
      </c>
      <c r="F99" s="9" t="e">
        <f t="shared" ca="1" si="197"/>
        <v>#N/A</v>
      </c>
      <c r="G99" s="9" t="e">
        <f t="shared" ca="1" si="197"/>
        <v>#N/A</v>
      </c>
      <c r="H99" s="9" t="e">
        <f t="shared" ca="1" si="197"/>
        <v>#N/A</v>
      </c>
      <c r="I99" s="9" t="e">
        <f t="shared" ca="1" si="197"/>
        <v>#N/A</v>
      </c>
      <c r="J99" s="15" t="e">
        <f t="shared" ca="1" si="197"/>
        <v>#N/A</v>
      </c>
      <c r="K99" s="9" t="e">
        <f t="shared" ca="1" si="197"/>
        <v>#N/A</v>
      </c>
      <c r="L99" s="19" t="e">
        <f t="shared" ca="1" si="197"/>
        <v>#N/A</v>
      </c>
      <c r="M99" s="9" t="e">
        <f t="shared" ca="1" si="197"/>
        <v>#N/A</v>
      </c>
      <c r="N99" s="21" t="e">
        <f ca="1">IF(BA99=0,"",COUNTIF($BA$6:BA99,1))</f>
        <v>#N/A</v>
      </c>
      <c r="O99" s="21" t="e">
        <f t="shared" ca="1" si="114"/>
        <v>#N/A</v>
      </c>
      <c r="P99" s="21" t="e">
        <f t="shared" ca="1" si="102"/>
        <v>#N/A</v>
      </c>
      <c r="Q99" s="21" t="s">
        <v>33</v>
      </c>
      <c r="R99" s="21" t="e">
        <f t="shared" ca="1" si="115"/>
        <v>#N/A</v>
      </c>
      <c r="S99" s="21" t="e">
        <f t="shared" ca="1" si="116"/>
        <v>#N/A</v>
      </c>
      <c r="T99" s="21" t="e">
        <f t="shared" ca="1" si="117"/>
        <v>#N/A</v>
      </c>
      <c r="U99" s="21" t="e">
        <f t="shared" ca="1" si="118"/>
        <v>#N/A</v>
      </c>
      <c r="V99" s="22" t="e">
        <f t="shared" ca="1" si="119"/>
        <v>#N/A</v>
      </c>
      <c r="W99" s="22" t="e">
        <f t="shared" ca="1" si="120"/>
        <v>#N/A</v>
      </c>
      <c r="X99" s="1" t="e">
        <f t="shared" ca="1" si="121"/>
        <v>#N/A</v>
      </c>
      <c r="Y99" t="e">
        <f t="shared" ca="1" si="122"/>
        <v>#N/A</v>
      </c>
      <c r="Z99" t="e">
        <f t="shared" ca="1" si="123"/>
        <v>#N/A</v>
      </c>
      <c r="AA99" t="e">
        <f t="shared" ca="1" si="124"/>
        <v>#N/A</v>
      </c>
      <c r="AB99" t="e">
        <f t="shared" ca="1" si="125"/>
        <v>#N/A</v>
      </c>
      <c r="AC99" t="str">
        <f t="shared" si="126"/>
        <v>-</v>
      </c>
      <c r="AD99" s="23" t="e">
        <f t="shared" ca="1" si="127"/>
        <v>#N/A</v>
      </c>
      <c r="AE99" t="e">
        <f t="shared" ca="1" si="128"/>
        <v>#N/A</v>
      </c>
      <c r="AF99" t="e">
        <f t="shared" ca="1" si="129"/>
        <v>#N/A</v>
      </c>
      <c r="AG99" t="e">
        <f t="shared" ca="1" si="130"/>
        <v>#N/A</v>
      </c>
      <c r="AH99" t="e">
        <f t="shared" ca="1" si="131"/>
        <v>#N/A</v>
      </c>
      <c r="AI99" t="e">
        <f t="shared" ca="1" si="132"/>
        <v>#N/A</v>
      </c>
      <c r="AJ99" s="1" t="e">
        <f t="shared" ca="1" si="133"/>
        <v>#N/A</v>
      </c>
      <c r="AK99" t="e">
        <f t="shared" ca="1" si="134"/>
        <v>#N/A</v>
      </c>
      <c r="AL99" s="1" t="e">
        <f t="shared" ca="1" si="103"/>
        <v>#N/A</v>
      </c>
      <c r="AM99" s="25" t="e">
        <f t="shared" ca="1" si="104"/>
        <v>#N/A</v>
      </c>
      <c r="AN99" s="58" t="e">
        <f ca="1">GCD(元２!P99,元２!S99)</f>
        <v>#N/A</v>
      </c>
      <c r="AO99" s="31" t="e">
        <f t="shared" ca="1" si="105"/>
        <v>#N/A</v>
      </c>
      <c r="AP99" s="16" t="e">
        <f t="shared" ca="1" si="135"/>
        <v>#N/A</v>
      </c>
      <c r="AQ99" t="e">
        <f t="shared" ca="1" si="106"/>
        <v>#N/A</v>
      </c>
      <c r="AR99" s="33" t="e">
        <f t="shared" ca="1" si="107"/>
        <v>#N/A</v>
      </c>
      <c r="AS99" s="1" t="e">
        <f t="shared" ca="1" si="136"/>
        <v>#N/A</v>
      </c>
      <c r="AT99" s="1" t="e">
        <f t="shared" ca="1" si="137"/>
        <v>#N/A</v>
      </c>
      <c r="AU99" s="25" t="e">
        <f t="shared" ca="1" si="108"/>
        <v>#N/A</v>
      </c>
      <c r="AV99" s="25" t="e">
        <f t="shared" ca="1" si="138"/>
        <v>#N/A</v>
      </c>
      <c r="AW99" t="e">
        <f t="shared" ca="1" si="109"/>
        <v>#N/A</v>
      </c>
      <c r="AX99" t="e">
        <f t="shared" ca="1" si="110"/>
        <v>#N/A</v>
      </c>
      <c r="AY99" s="1" t="e">
        <f t="shared" ca="1" si="139"/>
        <v>#N/A</v>
      </c>
      <c r="AZ99" s="1" t="e">
        <f t="shared" ca="1" si="140"/>
        <v>#N/A</v>
      </c>
      <c r="BA99" s="1" t="e">
        <f t="shared" ca="1" si="141"/>
        <v>#N/A</v>
      </c>
      <c r="BB99" s="1" t="e">
        <f t="shared" ca="1" si="142"/>
        <v>#N/A</v>
      </c>
      <c r="BC99" s="1" t="e">
        <f t="shared" ca="1" si="143"/>
        <v>#N/A</v>
      </c>
      <c r="BD99" s="1" t="e">
        <f t="shared" ca="1" si="144"/>
        <v>#N/A</v>
      </c>
      <c r="BE99" t="e">
        <f t="shared" ca="1" si="145"/>
        <v>#N/A</v>
      </c>
      <c r="BF99" t="e">
        <f t="shared" ca="1" si="146"/>
        <v>#N/A</v>
      </c>
      <c r="BG99" t="e">
        <f t="shared" ca="1" si="147"/>
        <v>#N/A</v>
      </c>
      <c r="BH99" t="e">
        <f t="shared" ca="1" si="148"/>
        <v>#N/A</v>
      </c>
      <c r="BI99" s="35" t="e">
        <f ca="1">IF(BH99=$BI$1,COUNTIF(BH$6:$BH99,$BI$1),"")</f>
        <v>#N/A</v>
      </c>
      <c r="BJ99" t="e">
        <f t="shared" ca="1" si="149"/>
        <v>#N/A</v>
      </c>
      <c r="BK99" t="e">
        <f t="shared" ca="1" si="150"/>
        <v>#N/A</v>
      </c>
      <c r="BL99" t="str">
        <f t="shared" si="151"/>
        <v>-</v>
      </c>
      <c r="BM99" t="e">
        <f t="shared" ca="1" si="152"/>
        <v>#N/A</v>
      </c>
      <c r="BN99" t="e">
        <f t="shared" ca="1" si="153"/>
        <v>#N/A</v>
      </c>
      <c r="BO99" t="e">
        <f t="shared" ca="1" si="154"/>
        <v>#N/A</v>
      </c>
      <c r="BP99" t="e">
        <f t="shared" ca="1" si="155"/>
        <v>#N/A</v>
      </c>
      <c r="BQ99" t="e">
        <f t="shared" ca="1" si="156"/>
        <v>#N/A</v>
      </c>
      <c r="BR99" t="e">
        <f t="shared" ca="1" si="157"/>
        <v>#N/A</v>
      </c>
      <c r="BS99" t="e">
        <f t="shared" ca="1" si="158"/>
        <v>#N/A</v>
      </c>
      <c r="BT99" t="e">
        <f t="shared" ca="1" si="159"/>
        <v>#N/A</v>
      </c>
      <c r="BU99" t="e">
        <f t="shared" ca="1" si="160"/>
        <v>#N/A</v>
      </c>
      <c r="BV99" t="e">
        <f t="shared" ca="1" si="161"/>
        <v>#N/A</v>
      </c>
      <c r="BW99" t="e">
        <f t="shared" ca="1" si="162"/>
        <v>#N/A</v>
      </c>
      <c r="BX99" t="str">
        <f t="shared" si="163"/>
        <v>-</v>
      </c>
      <c r="BY99" t="e">
        <f t="shared" ca="1" si="164"/>
        <v>#N/A</v>
      </c>
      <c r="BZ99" t="e">
        <f t="shared" ca="1" si="165"/>
        <v>#N/A</v>
      </c>
      <c r="CA99" t="e">
        <f t="shared" ca="1" si="166"/>
        <v>#N/A</v>
      </c>
      <c r="CB99" t="e">
        <f t="shared" ca="1" si="167"/>
        <v>#N/A</v>
      </c>
      <c r="CC99" t="e">
        <f t="shared" ca="1" si="168"/>
        <v>#N/A</v>
      </c>
      <c r="CD99" t="e">
        <f t="shared" ca="1" si="169"/>
        <v>#N/A</v>
      </c>
      <c r="CE99" t="e">
        <f t="shared" ca="1" si="170"/>
        <v>#N/A</v>
      </c>
      <c r="CF99" t="e">
        <f t="shared" ca="1" si="171"/>
        <v>#N/A</v>
      </c>
      <c r="CG99" t="e">
        <f t="shared" ca="1" si="172"/>
        <v>#N/A</v>
      </c>
      <c r="CH99" t="e">
        <f t="shared" ca="1" si="173"/>
        <v>#N/A</v>
      </c>
      <c r="CI99" t="e">
        <f t="shared" ca="1" si="174"/>
        <v>#N/A</v>
      </c>
      <c r="CJ99" t="e">
        <f t="shared" ca="1" si="175"/>
        <v>#N/A</v>
      </c>
      <c r="CK99" t="e">
        <f t="shared" ca="1" si="176"/>
        <v>#N/A</v>
      </c>
      <c r="CL99" t="e">
        <f t="shared" ca="1" si="177"/>
        <v>#N/A</v>
      </c>
      <c r="CM99" t="e">
        <f t="shared" ca="1" si="178"/>
        <v>#N/A</v>
      </c>
      <c r="CN99" t="e">
        <f t="shared" ca="1" si="179"/>
        <v>#N/A</v>
      </c>
      <c r="CO99" t="e">
        <f t="shared" ca="1" si="180"/>
        <v>#N/A</v>
      </c>
      <c r="CP99" t="e">
        <f t="shared" ca="1" si="181"/>
        <v>#N/A</v>
      </c>
      <c r="CQ99" t="e">
        <f t="shared" ca="1" si="182"/>
        <v>#N/A</v>
      </c>
      <c r="CR99" t="e">
        <f t="shared" ca="1" si="183"/>
        <v>#N/A</v>
      </c>
      <c r="CS99" t="e">
        <f t="shared" ca="1" si="184"/>
        <v>#N/A</v>
      </c>
      <c r="CT99" t="e">
        <f t="shared" ca="1" si="185"/>
        <v>#N/A</v>
      </c>
      <c r="CU99" t="e">
        <f t="shared" ca="1" si="186"/>
        <v>#N/A</v>
      </c>
      <c r="CV99" t="e">
        <f t="shared" ca="1" si="187"/>
        <v>#N/A</v>
      </c>
      <c r="CW99" t="e">
        <f t="shared" ca="1" si="188"/>
        <v>#N/A</v>
      </c>
      <c r="CX99" t="e">
        <f t="shared" ca="1" si="189"/>
        <v>#N/A</v>
      </c>
      <c r="CY99" t="e">
        <f t="shared" ca="1" si="190"/>
        <v>#N/A</v>
      </c>
      <c r="CZ99" t="e">
        <f t="shared" ca="1" si="191"/>
        <v>#N/A</v>
      </c>
      <c r="DA99" t="e">
        <f t="shared" ca="1" si="192"/>
        <v>#N/A</v>
      </c>
      <c r="DB99" t="e">
        <f t="shared" ca="1" si="193"/>
        <v>#N/A</v>
      </c>
      <c r="DC99" t="e">
        <f t="shared" ca="1" si="194"/>
        <v>#N/A</v>
      </c>
      <c r="DD99" t="e">
        <f t="shared" ca="1" si="195"/>
        <v>#N/A</v>
      </c>
      <c r="DE99" t="e">
        <f t="shared" ca="1" si="196"/>
        <v>#N/A</v>
      </c>
    </row>
    <row r="100" spans="1:109">
      <c r="A100" s="10">
        <f>A99+1</f>
        <v>95</v>
      </c>
      <c r="B100" s="9" t="e">
        <f t="shared" ca="1" si="197"/>
        <v>#N/A</v>
      </c>
      <c r="C100" s="9" t="e">
        <f t="shared" ca="1" si="197"/>
        <v>#N/A</v>
      </c>
      <c r="D100" s="9" t="e">
        <f t="shared" ca="1" si="197"/>
        <v>#N/A</v>
      </c>
      <c r="E100" s="9" t="e">
        <f t="shared" ca="1" si="197"/>
        <v>#N/A</v>
      </c>
      <c r="F100" s="9" t="e">
        <f t="shared" ca="1" si="197"/>
        <v>#N/A</v>
      </c>
      <c r="G100" s="9" t="e">
        <f t="shared" ca="1" si="197"/>
        <v>#N/A</v>
      </c>
      <c r="H100" s="9" t="e">
        <f t="shared" ca="1" si="197"/>
        <v>#N/A</v>
      </c>
      <c r="I100" s="9" t="e">
        <f t="shared" ca="1" si="197"/>
        <v>#N/A</v>
      </c>
      <c r="J100" s="15" t="e">
        <f t="shared" ca="1" si="197"/>
        <v>#N/A</v>
      </c>
      <c r="K100" s="9" t="e">
        <f t="shared" ca="1" si="197"/>
        <v>#N/A</v>
      </c>
      <c r="L100" s="19" t="e">
        <f t="shared" ca="1" si="197"/>
        <v>#N/A</v>
      </c>
      <c r="M100" s="9" t="e">
        <f t="shared" ca="1" si="197"/>
        <v>#N/A</v>
      </c>
      <c r="N100" s="21" t="e">
        <f ca="1">IF(BA100=0,"",COUNTIF($BA$6:BA100,1))</f>
        <v>#N/A</v>
      </c>
      <c r="O100" s="21" t="e">
        <f t="shared" ca="1" si="114"/>
        <v>#N/A</v>
      </c>
      <c r="P100" s="21" t="e">
        <f ca="1">J100</f>
        <v>#N/A</v>
      </c>
      <c r="Q100" s="21" t="s">
        <v>6</v>
      </c>
      <c r="R100" s="21" t="e">
        <f t="shared" ca="1" si="115"/>
        <v>#N/A</v>
      </c>
      <c r="S100" s="21" t="e">
        <f t="shared" ca="1" si="116"/>
        <v>#N/A</v>
      </c>
      <c r="T100" s="21" t="e">
        <f t="shared" ca="1" si="117"/>
        <v>#N/A</v>
      </c>
      <c r="U100" s="21" t="e">
        <f t="shared" ca="1" si="118"/>
        <v>#N/A</v>
      </c>
      <c r="V100" s="22" t="e">
        <f t="shared" ca="1" si="119"/>
        <v>#N/A</v>
      </c>
      <c r="W100" s="22" t="e">
        <f t="shared" ca="1" si="120"/>
        <v>#N/A</v>
      </c>
      <c r="X100" s="1" t="e">
        <f t="shared" ca="1" si="121"/>
        <v>#N/A</v>
      </c>
      <c r="Y100" t="e">
        <f t="shared" ca="1" si="122"/>
        <v>#N/A</v>
      </c>
      <c r="Z100" t="e">
        <f t="shared" ca="1" si="123"/>
        <v>#N/A</v>
      </c>
      <c r="AA100" t="e">
        <f t="shared" ca="1" si="124"/>
        <v>#N/A</v>
      </c>
      <c r="AB100" t="e">
        <f t="shared" ca="1" si="125"/>
        <v>#N/A</v>
      </c>
      <c r="AC100" t="str">
        <f t="shared" si="126"/>
        <v>+</v>
      </c>
      <c r="AD100" s="23" t="e">
        <f t="shared" ca="1" si="127"/>
        <v>#N/A</v>
      </c>
      <c r="AE100" t="e">
        <f t="shared" ca="1" si="128"/>
        <v>#N/A</v>
      </c>
      <c r="AF100" t="e">
        <f t="shared" ca="1" si="129"/>
        <v>#N/A</v>
      </c>
      <c r="AG100" t="e">
        <f t="shared" ca="1" si="130"/>
        <v>#N/A</v>
      </c>
      <c r="AH100" t="e">
        <f t="shared" ca="1" si="131"/>
        <v>#N/A</v>
      </c>
      <c r="AI100" t="e">
        <f t="shared" ca="1" si="132"/>
        <v>#N/A</v>
      </c>
      <c r="AJ100" s="1" t="e">
        <f t="shared" ca="1" si="133"/>
        <v>#N/A</v>
      </c>
      <c r="AK100" t="e">
        <f t="shared" ca="1" si="134"/>
        <v>#N/A</v>
      </c>
      <c r="AL100" s="1" t="e">
        <f ca="1">IF(AD100=1,"",IF(AD100=-1,"-",AD100))</f>
        <v>#N/A</v>
      </c>
      <c r="AM100" s="25" t="e">
        <f ca="1">AL100&amp;"x"</f>
        <v>#N/A</v>
      </c>
      <c r="AN100" s="58" t="e">
        <f ca="1">GCD(元２!P100,元２!S100)</f>
        <v>#N/A</v>
      </c>
      <c r="AO100" s="31" t="e">
        <f ca="1">IF(AG100&lt;0,AJ100&amp;"x ",AJ100&amp;"x")</f>
        <v>#N/A</v>
      </c>
      <c r="AP100" s="16" t="e">
        <f t="shared" ca="1" si="135"/>
        <v>#N/A</v>
      </c>
      <c r="AQ100" t="e">
        <f ca="1">IF(AP100&gt;0,"+","")</f>
        <v>#N/A</v>
      </c>
      <c r="AR100" s="33" t="e">
        <f ca="1">AQ100&amp;IF(AP100=1,"",IF(AP100=-1,"-",AP100))&amp;"x"</f>
        <v>#N/A</v>
      </c>
      <c r="AS100" s="1" t="e">
        <f t="shared" ca="1" si="136"/>
        <v>#N/A</v>
      </c>
      <c r="AT100" s="1" t="e">
        <f t="shared" ca="1" si="137"/>
        <v>#N/A</v>
      </c>
      <c r="AU100" s="25" t="e">
        <f ca="1">AM100&amp;AR100</f>
        <v>#N/A</v>
      </c>
      <c r="AV100" s="25" t="e">
        <f t="shared" ca="1" si="138"/>
        <v>#N/A</v>
      </c>
      <c r="AW100" t="e">
        <f ca="1">AD100+AP100</f>
        <v>#N/A</v>
      </c>
      <c r="AX100" t="e">
        <f ca="1">IF(AW100=1,"",IF(AW100=-1,"-",AW100))</f>
        <v>#N/A</v>
      </c>
      <c r="AY100" s="1" t="e">
        <f t="shared" ca="1" si="139"/>
        <v>#N/A</v>
      </c>
      <c r="AZ100" s="1" t="e">
        <f t="shared" ca="1" si="140"/>
        <v>#N/A</v>
      </c>
      <c r="BA100" s="1" t="e">
        <f t="shared" ca="1" si="141"/>
        <v>#N/A</v>
      </c>
      <c r="BB100" s="1" t="e">
        <f t="shared" ca="1" si="142"/>
        <v>#N/A</v>
      </c>
      <c r="BC100" s="1" t="e">
        <f t="shared" ca="1" si="143"/>
        <v>#N/A</v>
      </c>
      <c r="BD100" s="1" t="e">
        <f t="shared" ca="1" si="144"/>
        <v>#N/A</v>
      </c>
      <c r="BE100" t="e">
        <f t="shared" ca="1" si="145"/>
        <v>#N/A</v>
      </c>
      <c r="BF100" t="e">
        <f t="shared" ca="1" si="146"/>
        <v>#N/A</v>
      </c>
      <c r="BG100" t="e">
        <f t="shared" ca="1" si="147"/>
        <v>#N/A</v>
      </c>
      <c r="BH100" t="e">
        <f t="shared" ca="1" si="148"/>
        <v>#N/A</v>
      </c>
      <c r="BI100" s="35" t="e">
        <f ca="1">IF(BH100=$BI$1,COUNTIF(BH$6:$BH100,$BI$1),"")</f>
        <v>#N/A</v>
      </c>
      <c r="BJ100" t="e">
        <f t="shared" ca="1" si="149"/>
        <v>#N/A</v>
      </c>
      <c r="BK100" t="e">
        <f t="shared" ca="1" si="150"/>
        <v>#N/A</v>
      </c>
      <c r="BL100" t="str">
        <f t="shared" si="151"/>
        <v>+</v>
      </c>
      <c r="BM100" t="e">
        <f t="shared" ca="1" si="152"/>
        <v>#N/A</v>
      </c>
      <c r="BN100" t="e">
        <f t="shared" ca="1" si="153"/>
        <v>#N/A</v>
      </c>
      <c r="BO100" t="e">
        <f t="shared" ca="1" si="154"/>
        <v>#N/A</v>
      </c>
      <c r="BP100" t="e">
        <f t="shared" ca="1" si="155"/>
        <v>#N/A</v>
      </c>
      <c r="BQ100" t="e">
        <f t="shared" ca="1" si="156"/>
        <v>#N/A</v>
      </c>
      <c r="BR100" t="e">
        <f t="shared" ca="1" si="157"/>
        <v>#N/A</v>
      </c>
      <c r="BS100" t="e">
        <f t="shared" ca="1" si="158"/>
        <v>#N/A</v>
      </c>
      <c r="BT100" t="e">
        <f t="shared" ca="1" si="159"/>
        <v>#N/A</v>
      </c>
      <c r="BU100" t="e">
        <f t="shared" ca="1" si="160"/>
        <v>#N/A</v>
      </c>
      <c r="BV100" t="e">
        <f t="shared" ca="1" si="161"/>
        <v>#N/A</v>
      </c>
      <c r="BW100" t="e">
        <f t="shared" ca="1" si="162"/>
        <v>#N/A</v>
      </c>
      <c r="BX100" t="str">
        <f t="shared" si="163"/>
        <v>+</v>
      </c>
      <c r="BY100" t="e">
        <f t="shared" ca="1" si="164"/>
        <v>#N/A</v>
      </c>
      <c r="BZ100" t="e">
        <f t="shared" ca="1" si="165"/>
        <v>#N/A</v>
      </c>
      <c r="CA100" t="e">
        <f t="shared" ca="1" si="166"/>
        <v>#N/A</v>
      </c>
      <c r="CB100" t="e">
        <f t="shared" ca="1" si="167"/>
        <v>#N/A</v>
      </c>
      <c r="CC100" t="e">
        <f t="shared" ca="1" si="168"/>
        <v>#N/A</v>
      </c>
      <c r="CD100" t="e">
        <f t="shared" ca="1" si="169"/>
        <v>#N/A</v>
      </c>
      <c r="CE100" t="e">
        <f t="shared" ca="1" si="170"/>
        <v>#N/A</v>
      </c>
      <c r="CF100" t="e">
        <f t="shared" ca="1" si="171"/>
        <v>#N/A</v>
      </c>
      <c r="CG100" t="e">
        <f t="shared" ca="1" si="172"/>
        <v>#N/A</v>
      </c>
      <c r="CH100" t="e">
        <f t="shared" ca="1" si="173"/>
        <v>#N/A</v>
      </c>
      <c r="CI100" t="e">
        <f t="shared" ca="1" si="174"/>
        <v>#N/A</v>
      </c>
      <c r="CJ100" t="e">
        <f t="shared" ca="1" si="175"/>
        <v>#N/A</v>
      </c>
      <c r="CK100" t="e">
        <f t="shared" ca="1" si="176"/>
        <v>#N/A</v>
      </c>
      <c r="CL100" t="e">
        <f t="shared" ca="1" si="177"/>
        <v>#N/A</v>
      </c>
      <c r="CM100" t="e">
        <f t="shared" ca="1" si="178"/>
        <v>#N/A</v>
      </c>
      <c r="CN100" t="e">
        <f t="shared" ca="1" si="179"/>
        <v>#N/A</v>
      </c>
      <c r="CO100" t="e">
        <f t="shared" ca="1" si="180"/>
        <v>#N/A</v>
      </c>
      <c r="CP100" t="e">
        <f t="shared" ca="1" si="181"/>
        <v>#N/A</v>
      </c>
      <c r="CQ100" t="e">
        <f t="shared" ca="1" si="182"/>
        <v>#N/A</v>
      </c>
      <c r="CR100" t="e">
        <f t="shared" ca="1" si="183"/>
        <v>#N/A</v>
      </c>
      <c r="CS100" t="e">
        <f t="shared" ca="1" si="184"/>
        <v>#N/A</v>
      </c>
      <c r="CT100" t="e">
        <f t="shared" ca="1" si="185"/>
        <v>#N/A</v>
      </c>
      <c r="CU100" t="e">
        <f t="shared" ca="1" si="186"/>
        <v>#N/A</v>
      </c>
      <c r="CV100" t="e">
        <f t="shared" ca="1" si="187"/>
        <v>#N/A</v>
      </c>
      <c r="CW100" t="e">
        <f t="shared" ca="1" si="188"/>
        <v>#N/A</v>
      </c>
      <c r="CX100" t="e">
        <f t="shared" ca="1" si="189"/>
        <v>#N/A</v>
      </c>
      <c r="CY100" t="e">
        <f t="shared" ca="1" si="190"/>
        <v>#N/A</v>
      </c>
      <c r="CZ100" t="e">
        <f t="shared" ca="1" si="191"/>
        <v>#N/A</v>
      </c>
      <c r="DA100" t="e">
        <f t="shared" ca="1" si="192"/>
        <v>#N/A</v>
      </c>
      <c r="DB100" t="e">
        <f t="shared" ca="1" si="193"/>
        <v>#N/A</v>
      </c>
      <c r="DC100" t="e">
        <f t="shared" ca="1" si="194"/>
        <v>#N/A</v>
      </c>
      <c r="DD100" t="e">
        <f t="shared" ca="1" si="195"/>
        <v>#N/A</v>
      </c>
      <c r="DE100" t="e">
        <f t="shared" ca="1" si="196"/>
        <v>#N/A</v>
      </c>
    </row>
  </sheetData>
  <mergeCells count="3">
    <mergeCell ref="F1:F2"/>
    <mergeCell ref="H1:H2"/>
    <mergeCell ref="I1:I2"/>
  </mergeCells>
  <phoneticPr fontId="1"/>
  <pageMargins left="0.78740157480314965" right="0.78740157480314965" top="0.98425196850393704" bottom="0.98425196850393704" header="0.51181102362204722" footer="0.51181102362204722"/>
  <pageSetup paperSize="8" scale="5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95"/>
  <sheetViews>
    <sheetView tabSelected="1" zoomScale="75" zoomScaleNormal="75" workbookViewId="0">
      <selection activeCell="Q51" sqref="Q51"/>
    </sheetView>
  </sheetViews>
  <sheetFormatPr defaultRowHeight="15.75"/>
  <cols>
    <col min="1" max="1" width="4.75" style="42" customWidth="1"/>
    <col min="2" max="2" width="7.125" style="42" customWidth="1"/>
    <col min="3" max="3" width="4.625" style="42" bestFit="1" customWidth="1"/>
    <col min="4" max="4" width="2.625" style="42" customWidth="1"/>
    <col min="5" max="7" width="2.875" style="42" customWidth="1"/>
    <col min="8" max="8" width="4.25" style="42" customWidth="1"/>
    <col min="9" max="9" width="0.875" style="42" customWidth="1"/>
    <col min="10" max="10" width="2.375" style="42" customWidth="1"/>
    <col min="11" max="11" width="1" style="42" customWidth="1"/>
    <col min="12" max="14" width="2.875" style="42" customWidth="1"/>
    <col min="15" max="15" width="4.25" style="42" customWidth="1"/>
    <col min="16" max="16" width="2.375" style="42" customWidth="1"/>
    <col min="17" max="17" width="4.625" style="42" bestFit="1" customWidth="1"/>
    <col min="18" max="21" width="2.375" style="42" customWidth="1"/>
    <col min="22" max="22" width="6.5" style="42" customWidth="1"/>
    <col min="23" max="23" width="7.125" style="42" customWidth="1"/>
    <col min="24" max="24" width="4.625" style="42" bestFit="1" customWidth="1"/>
    <col min="25" max="25" width="2.625" style="42" customWidth="1"/>
    <col min="26" max="28" width="2.875" style="42" customWidth="1"/>
    <col min="29" max="29" width="4.25" style="42" customWidth="1"/>
    <col min="30" max="30" width="0.875" style="42" customWidth="1"/>
    <col min="31" max="31" width="2.375" style="42" customWidth="1"/>
    <col min="32" max="32" width="1" style="42" customWidth="1"/>
    <col min="33" max="35" width="2.875" style="42" customWidth="1"/>
    <col min="36" max="36" width="4.25" style="42" customWidth="1"/>
    <col min="37" max="37" width="2.375" style="42" customWidth="1"/>
    <col min="38" max="38" width="4.625" style="42" bestFit="1" customWidth="1"/>
    <col min="39" max="42" width="2.375" style="42" customWidth="1"/>
    <col min="43" max="43" width="6.5" style="42" customWidth="1"/>
    <col min="44" max="16384" width="9" style="42"/>
  </cols>
  <sheetData>
    <row r="1" spans="1:44" s="36" customFormat="1">
      <c r="B1" s="37" t="s">
        <v>20</v>
      </c>
      <c r="D1" s="36" t="s">
        <v>21</v>
      </c>
      <c r="E1" s="36" t="s">
        <v>19</v>
      </c>
      <c r="W1" s="37" t="s">
        <v>20</v>
      </c>
      <c r="Y1" s="36" t="s">
        <v>21</v>
      </c>
      <c r="Z1" s="36" t="s">
        <v>19</v>
      </c>
    </row>
    <row r="2" spans="1:44" s="39" customFormat="1" ht="25.5" customHeight="1">
      <c r="A2" s="38" t="s">
        <v>54</v>
      </c>
      <c r="V2" s="40"/>
      <c r="AB2" s="68">
        <f ca="1">'解答（※F9キーを押すと解答も変わります）'!AB2:AJ5</f>
        <v>13533</v>
      </c>
      <c r="AC2" s="68"/>
      <c r="AD2" s="68"/>
      <c r="AE2" s="68"/>
      <c r="AF2" s="68"/>
      <c r="AG2" s="68"/>
      <c r="AH2" s="68"/>
      <c r="AI2" s="68"/>
      <c r="AJ2" s="68"/>
      <c r="AQ2" s="40"/>
      <c r="AR2" s="52"/>
    </row>
    <row r="3" spans="1:44" s="41" customFormat="1" ht="14.25" customHeight="1">
      <c r="V3" s="40"/>
      <c r="AB3" s="68"/>
      <c r="AC3" s="68"/>
      <c r="AD3" s="68"/>
      <c r="AE3" s="68"/>
      <c r="AF3" s="68"/>
      <c r="AG3" s="68"/>
      <c r="AH3" s="68"/>
      <c r="AI3" s="68"/>
      <c r="AJ3" s="68"/>
      <c r="AQ3" s="40"/>
    </row>
    <row r="4" spans="1:44" s="39" customFormat="1" ht="18.75">
      <c r="A4" s="46" t="s">
        <v>56</v>
      </c>
      <c r="AB4" s="68"/>
      <c r="AC4" s="68"/>
      <c r="AD4" s="68"/>
      <c r="AE4" s="68"/>
      <c r="AF4" s="68"/>
      <c r="AG4" s="68"/>
      <c r="AH4" s="68"/>
      <c r="AI4" s="68"/>
      <c r="AJ4" s="68"/>
    </row>
    <row r="5" spans="1:44" ht="34.5" customHeight="1">
      <c r="AB5" s="68"/>
      <c r="AC5" s="68"/>
      <c r="AD5" s="68"/>
      <c r="AE5" s="68"/>
      <c r="AF5" s="68"/>
      <c r="AG5" s="68"/>
      <c r="AH5" s="68"/>
      <c r="AI5" s="68"/>
      <c r="AJ5" s="68"/>
    </row>
    <row r="6" spans="1:44" s="44" customFormat="1" ht="21.75" customHeight="1">
      <c r="A6" s="43">
        <v>1</v>
      </c>
      <c r="B6" s="63" t="str">
        <f>"("&amp;A6&amp;")"</f>
        <v>(1)</v>
      </c>
      <c r="E6" s="64" t="str">
        <f ca="1">VLOOKUP(A6,方３,2,FALSE)</f>
        <v>3x+2y</v>
      </c>
      <c r="F6" s="64"/>
      <c r="G6" s="64"/>
      <c r="H6" s="64"/>
      <c r="J6" s="63" t="str">
        <f ca="1">VLOOKUP(A6,方３,4,FALSE)</f>
        <v>+</v>
      </c>
      <c r="L6" s="64" t="str">
        <f ca="1">VLOOKUP(A6,方３,5,FALSE)</f>
        <v>3x+3y</v>
      </c>
      <c r="M6" s="64"/>
      <c r="N6" s="64"/>
      <c r="O6" s="64"/>
      <c r="V6" s="50">
        <f>A6+1</f>
        <v>2</v>
      </c>
      <c r="W6" s="63" t="str">
        <f>"("&amp;V6&amp;")"</f>
        <v>(2)</v>
      </c>
      <c r="Z6" s="64" t="str">
        <f ca="1">VLOOKUP(V6,方３,2,FALSE)</f>
        <v>-2x+4y</v>
      </c>
      <c r="AA6" s="64"/>
      <c r="AB6" s="64"/>
      <c r="AC6" s="64"/>
      <c r="AE6" s="63" t="str">
        <f ca="1">VLOOKUP(V6,方３,4,FALSE)</f>
        <v>+</v>
      </c>
      <c r="AG6" s="64" t="str">
        <f ca="1">VLOOKUP(V6,方３,5,FALSE)</f>
        <v>-x+y</v>
      </c>
      <c r="AH6" s="64"/>
      <c r="AI6" s="64"/>
      <c r="AJ6" s="64"/>
    </row>
    <row r="7" spans="1:44" s="44" customFormat="1" ht="21.75" customHeight="1">
      <c r="B7" s="63"/>
      <c r="E7" s="65">
        <f ca="1">VLOOKUP(A6,方３,3,FALSE)</f>
        <v>5</v>
      </c>
      <c r="F7" s="65"/>
      <c r="G7" s="65"/>
      <c r="H7" s="65"/>
      <c r="J7" s="63"/>
      <c r="L7" s="65">
        <f ca="1">VLOOKUP(A6,方３,6,FALSE)</f>
        <v>2</v>
      </c>
      <c r="M7" s="65"/>
      <c r="N7" s="65"/>
      <c r="O7" s="65"/>
      <c r="W7" s="63"/>
      <c r="Z7" s="65">
        <f ca="1">VLOOKUP(V6,方３,3,FALSE)</f>
        <v>3</v>
      </c>
      <c r="AA7" s="65"/>
      <c r="AB7" s="65"/>
      <c r="AC7" s="65"/>
      <c r="AE7" s="63"/>
      <c r="AG7" s="65">
        <f ca="1">VLOOKUP(V6,方３,6,FALSE)</f>
        <v>2</v>
      </c>
      <c r="AH7" s="65"/>
      <c r="AI7" s="65"/>
      <c r="AJ7" s="65"/>
    </row>
    <row r="8" spans="1:44" s="47" customFormat="1" ht="21.75" customHeight="1"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</row>
    <row r="9" spans="1:44" s="47" customFormat="1" ht="21.75" customHeight="1">
      <c r="C9" s="66" t="s">
        <v>58</v>
      </c>
      <c r="D9" s="66"/>
      <c r="E9" s="67" t="str">
        <f ca="1">VLOOKUP(A6,方３,14,FALSE)&amp;" "&amp;VLOOKUP(A6,方３,16,FALSE)&amp;" "&amp;VLOOKUP(A6,方３,15,FALSE)</f>
        <v>2(3x+2y) + 5(3x+3y)</v>
      </c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X9" s="66" t="s">
        <v>58</v>
      </c>
      <c r="Y9" s="66"/>
      <c r="Z9" s="67" t="str">
        <f ca="1">VLOOKUP(V6,方３,14,FALSE)&amp;" "&amp;VLOOKUP(V6,方３,16,FALSE)&amp;" "&amp;VLOOKUP(V6,方３,15,FALSE)</f>
        <v>2(-2x+4y) + 3(-x+y)</v>
      </c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</row>
    <row r="10" spans="1:44" s="47" customFormat="1" ht="21.75" customHeight="1">
      <c r="C10" s="66"/>
      <c r="D10" s="66"/>
      <c r="E10" s="67">
        <f ca="1">VLOOKUP(A6,方３,11,FALSE)</f>
        <v>10</v>
      </c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X10" s="66"/>
      <c r="Y10" s="66"/>
      <c r="Z10" s="67">
        <f ca="1">VLOOKUP(V6,方３,11,FALSE)</f>
        <v>6</v>
      </c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</row>
    <row r="11" spans="1:44" s="47" customFormat="1" ht="21.75" customHeight="1"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4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4"/>
    </row>
    <row r="12" spans="1:44" s="47" customFormat="1" ht="21.75" customHeight="1">
      <c r="C12" s="66" t="s">
        <v>58</v>
      </c>
      <c r="D12" s="66"/>
      <c r="E12" s="67" t="str">
        <f ca="1">VLOOKUP(A6,方３,22,FALSE)&amp;" "&amp;VLOOKUP(A6,方３,24,FALSE)</f>
        <v>6x +4y +15x +15y</v>
      </c>
      <c r="F12" s="67"/>
      <c r="G12" s="67"/>
      <c r="H12" s="67"/>
      <c r="I12" s="67"/>
      <c r="J12" s="67"/>
      <c r="K12" s="67"/>
      <c r="L12" s="67"/>
      <c r="M12" s="67"/>
      <c r="N12" s="67"/>
      <c r="O12" s="67"/>
      <c r="X12" s="66" t="s">
        <v>58</v>
      </c>
      <c r="Y12" s="66"/>
      <c r="Z12" s="67" t="str">
        <f ca="1">VLOOKUP(V6,方３,22,FALSE)&amp;" "&amp;VLOOKUP(V6,方３,24,FALSE)</f>
        <v>-4x +8y -3x +3y</v>
      </c>
      <c r="AA12" s="67"/>
      <c r="AB12" s="67"/>
      <c r="AC12" s="67"/>
      <c r="AD12" s="67"/>
      <c r="AE12" s="67"/>
      <c r="AF12" s="67"/>
      <c r="AG12" s="67"/>
      <c r="AH12" s="67"/>
      <c r="AI12" s="67"/>
      <c r="AJ12" s="67"/>
    </row>
    <row r="13" spans="1:44" s="47" customFormat="1" ht="21.75" customHeight="1">
      <c r="C13" s="66"/>
      <c r="D13" s="66"/>
      <c r="E13" s="67">
        <f ca="1">VLOOKUP(A6,方３,11,FALSE)</f>
        <v>10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X13" s="66"/>
      <c r="Y13" s="66"/>
      <c r="Z13" s="67">
        <f ca="1">VLOOKUP(V6,方３,11,FALSE)</f>
        <v>6</v>
      </c>
      <c r="AA13" s="67"/>
      <c r="AB13" s="67"/>
      <c r="AC13" s="67"/>
      <c r="AD13" s="67"/>
      <c r="AE13" s="67"/>
      <c r="AF13" s="67"/>
      <c r="AG13" s="67"/>
      <c r="AH13" s="67"/>
      <c r="AI13" s="67"/>
      <c r="AJ13" s="67"/>
    </row>
    <row r="14" spans="1:44" s="47" customFormat="1" ht="21.75" customHeight="1"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</row>
    <row r="15" spans="1:44" s="47" customFormat="1" ht="21.75" customHeight="1">
      <c r="C15" s="66" t="s">
        <v>58</v>
      </c>
      <c r="D15" s="66"/>
      <c r="E15" s="67" t="str">
        <f ca="1">VLOOKUP(A6,方３,34,FALSE)&amp;" "&amp;VLOOKUP(A6,方３,35,FALSE)</f>
        <v>6x+15x +4y+15y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X15" s="66" t="s">
        <v>58</v>
      </c>
      <c r="Y15" s="66"/>
      <c r="Z15" s="67" t="str">
        <f ca="1">VLOOKUP(V6,方３,34,FALSE)&amp;" "&amp;VLOOKUP(V6,方３,35,FALSE)</f>
        <v>-4x-3x +8y+3y</v>
      </c>
      <c r="AA15" s="67"/>
      <c r="AB15" s="67"/>
      <c r="AC15" s="67"/>
      <c r="AD15" s="67"/>
      <c r="AE15" s="67"/>
      <c r="AF15" s="67"/>
      <c r="AG15" s="67"/>
      <c r="AH15" s="67"/>
      <c r="AI15" s="67"/>
      <c r="AJ15" s="67"/>
    </row>
    <row r="16" spans="1:44" s="47" customFormat="1" ht="21.75" customHeight="1">
      <c r="C16" s="66"/>
      <c r="D16" s="66"/>
      <c r="E16" s="67">
        <f ca="1">VLOOKUP(A6,方３,11,FALSE)</f>
        <v>10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X16" s="66"/>
      <c r="Y16" s="66"/>
      <c r="Z16" s="67">
        <f ca="1">VLOOKUP(V6,方３,11,FALSE)</f>
        <v>6</v>
      </c>
      <c r="AA16" s="67"/>
      <c r="AB16" s="67"/>
      <c r="AC16" s="67"/>
      <c r="AD16" s="67"/>
      <c r="AE16" s="67"/>
      <c r="AF16" s="67"/>
      <c r="AG16" s="67"/>
      <c r="AH16" s="67"/>
      <c r="AI16" s="67"/>
      <c r="AJ16" s="67"/>
    </row>
    <row r="17" spans="1:37" s="47" customFormat="1" ht="21.75" customHeight="1"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</row>
    <row r="18" spans="1:37" s="47" customFormat="1" ht="21.75" customHeight="1">
      <c r="C18" s="66" t="s">
        <v>58</v>
      </c>
      <c r="D18" s="66"/>
      <c r="E18" s="67" t="str">
        <f ca="1">VLOOKUP(A6,方３,40,FALSE)</f>
        <v>21x+19y</v>
      </c>
      <c r="F18" s="67"/>
      <c r="G18" s="67"/>
      <c r="H18" s="67"/>
      <c r="I18" s="67"/>
      <c r="J18" s="67"/>
      <c r="K18" s="67"/>
      <c r="L18" s="48"/>
      <c r="M18" s="48"/>
      <c r="N18" s="48"/>
      <c r="O18" s="48"/>
      <c r="X18" s="66" t="s">
        <v>58</v>
      </c>
      <c r="Y18" s="66"/>
      <c r="Z18" s="67" t="str">
        <f ca="1">VLOOKUP(V6,方３,40,FALSE)</f>
        <v>-7x+11y</v>
      </c>
      <c r="AA18" s="67"/>
      <c r="AB18" s="67"/>
      <c r="AC18" s="67"/>
      <c r="AD18" s="67"/>
      <c r="AE18" s="67"/>
      <c r="AF18" s="67"/>
      <c r="AG18" s="48"/>
      <c r="AH18" s="48"/>
      <c r="AI18" s="48"/>
      <c r="AJ18" s="48"/>
    </row>
    <row r="19" spans="1:37" s="47" customFormat="1" ht="21.75" customHeight="1">
      <c r="C19" s="66"/>
      <c r="D19" s="66"/>
      <c r="E19" s="67">
        <f ca="1">VLOOKUP(A6,方３,11,FALSE)</f>
        <v>10</v>
      </c>
      <c r="F19" s="67"/>
      <c r="G19" s="67"/>
      <c r="H19" s="67"/>
      <c r="I19" s="67"/>
      <c r="J19" s="67"/>
      <c r="K19" s="67"/>
      <c r="L19" s="48"/>
      <c r="M19" s="48"/>
      <c r="N19" s="48"/>
      <c r="O19" s="48"/>
      <c r="X19" s="66"/>
      <c r="Y19" s="66"/>
      <c r="Z19" s="67">
        <f ca="1">VLOOKUP(V6,方３,11,FALSE)</f>
        <v>6</v>
      </c>
      <c r="AA19" s="67"/>
      <c r="AB19" s="67"/>
      <c r="AC19" s="67"/>
      <c r="AD19" s="67"/>
      <c r="AE19" s="67"/>
      <c r="AF19" s="67"/>
      <c r="AG19" s="48"/>
      <c r="AH19" s="48"/>
      <c r="AI19" s="48"/>
      <c r="AJ19" s="48"/>
    </row>
    <row r="20" spans="1:37" s="47" customFormat="1" ht="21.75" customHeight="1"/>
    <row r="21" spans="1:37" ht="21.75" customHeight="1"/>
    <row r="22" spans="1:37" s="44" customFormat="1" ht="21.75" customHeight="1">
      <c r="A22" s="51">
        <f>A6+2</f>
        <v>3</v>
      </c>
      <c r="B22" s="63" t="str">
        <f>"("&amp;A22&amp;")"</f>
        <v>(3)</v>
      </c>
      <c r="E22" s="64" t="str">
        <f ca="1">VLOOKUP(A22,方３,2,FALSE)</f>
        <v>3x-y</v>
      </c>
      <c r="F22" s="64"/>
      <c r="G22" s="64"/>
      <c r="H22" s="64"/>
      <c r="J22" s="63" t="str">
        <f ca="1">VLOOKUP(A22,方３,4,FALSE)</f>
        <v>-</v>
      </c>
      <c r="L22" s="64" t="str">
        <f ca="1">VLOOKUP(A22,方３,5,FALSE)</f>
        <v>x+4y</v>
      </c>
      <c r="M22" s="64"/>
      <c r="N22" s="64"/>
      <c r="O22" s="64"/>
      <c r="V22" s="50">
        <f>A22+1</f>
        <v>4</v>
      </c>
      <c r="W22" s="63" t="str">
        <f>"("&amp;V22&amp;")"</f>
        <v>(4)</v>
      </c>
      <c r="Z22" s="64" t="str">
        <f ca="1">VLOOKUP(V22,方３,2,FALSE)</f>
        <v>3x-2y</v>
      </c>
      <c r="AA22" s="64"/>
      <c r="AB22" s="64"/>
      <c r="AC22" s="64"/>
      <c r="AE22" s="63" t="str">
        <f ca="1">VLOOKUP(V22,方３,4,FALSE)</f>
        <v>+</v>
      </c>
      <c r="AG22" s="64" t="str">
        <f ca="1">VLOOKUP(V22,方３,5,FALSE)</f>
        <v>x+y</v>
      </c>
      <c r="AH22" s="64"/>
      <c r="AI22" s="64"/>
      <c r="AJ22" s="64"/>
    </row>
    <row r="23" spans="1:37" s="44" customFormat="1" ht="21.75" customHeight="1">
      <c r="B23" s="63"/>
      <c r="E23" s="65">
        <f ca="1">VLOOKUP(A22,方３,3,FALSE)</f>
        <v>2</v>
      </c>
      <c r="F23" s="65"/>
      <c r="G23" s="65"/>
      <c r="H23" s="65"/>
      <c r="J23" s="63"/>
      <c r="L23" s="65">
        <f ca="1">VLOOKUP(A22,方３,6,FALSE)</f>
        <v>5</v>
      </c>
      <c r="M23" s="65"/>
      <c r="N23" s="65"/>
      <c r="O23" s="65"/>
      <c r="W23" s="63"/>
      <c r="Z23" s="65">
        <f ca="1">VLOOKUP(V22,方３,3,FALSE)</f>
        <v>5</v>
      </c>
      <c r="AA23" s="65"/>
      <c r="AB23" s="65"/>
      <c r="AC23" s="65"/>
      <c r="AE23" s="63"/>
      <c r="AG23" s="65">
        <f ca="1">VLOOKUP(V22,方３,6,FALSE)</f>
        <v>3</v>
      </c>
      <c r="AH23" s="65"/>
      <c r="AI23" s="65"/>
      <c r="AJ23" s="65"/>
    </row>
    <row r="24" spans="1:37" s="47" customFormat="1" ht="21.75" customHeight="1"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</row>
    <row r="25" spans="1:37" s="47" customFormat="1" ht="21.75" customHeight="1">
      <c r="C25" s="66" t="s">
        <v>58</v>
      </c>
      <c r="D25" s="66"/>
      <c r="E25" s="67" t="str">
        <f ca="1">VLOOKUP(A22,方３,14,FALSE)&amp;" "&amp;VLOOKUP(A22,方３,16,FALSE)&amp;" "&amp;VLOOKUP(A22,方３,15,FALSE)</f>
        <v>5(3x-y) - 2(x+4y)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X25" s="66" t="s">
        <v>58</v>
      </c>
      <c r="Y25" s="66"/>
      <c r="Z25" s="67" t="str">
        <f ca="1">VLOOKUP(V22,方３,14,FALSE)&amp;" "&amp;VLOOKUP(V22,方３,16,FALSE)&amp;" "&amp;VLOOKUP(V22,方３,15,FALSE)</f>
        <v>3(3x-2y) + 5(x+y)</v>
      </c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</row>
    <row r="26" spans="1:37" s="47" customFormat="1" ht="21.75" customHeight="1">
      <c r="C26" s="66"/>
      <c r="D26" s="66"/>
      <c r="E26" s="67">
        <f ca="1">VLOOKUP(A22,方３,11,FALSE)</f>
        <v>10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X26" s="66"/>
      <c r="Y26" s="66"/>
      <c r="Z26" s="67">
        <f ca="1">VLOOKUP(V22,方３,11,FALSE)</f>
        <v>15</v>
      </c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</row>
    <row r="27" spans="1:37" s="47" customFormat="1" ht="21.75" customHeight="1"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4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4"/>
    </row>
    <row r="28" spans="1:37" s="47" customFormat="1" ht="21.75" customHeight="1">
      <c r="C28" s="66" t="s">
        <v>58</v>
      </c>
      <c r="D28" s="66"/>
      <c r="E28" s="67" t="str">
        <f ca="1">VLOOKUP(A22,方３,22,FALSE)&amp;" "&amp;VLOOKUP(A22,方３,24,FALSE)</f>
        <v>15x -5y -2x -8y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X28" s="66" t="s">
        <v>58</v>
      </c>
      <c r="Y28" s="66"/>
      <c r="Z28" s="67" t="str">
        <f ca="1">VLOOKUP(V22,方３,22,FALSE)&amp;" "&amp;VLOOKUP(V22,方３,24,FALSE)</f>
        <v>9x -6y +5x +5y</v>
      </c>
      <c r="AA28" s="67"/>
      <c r="AB28" s="67"/>
      <c r="AC28" s="67"/>
      <c r="AD28" s="67"/>
      <c r="AE28" s="67"/>
      <c r="AF28" s="67"/>
      <c r="AG28" s="67"/>
      <c r="AH28" s="67"/>
      <c r="AI28" s="67"/>
      <c r="AJ28" s="67"/>
    </row>
    <row r="29" spans="1:37" s="47" customFormat="1" ht="21.75" customHeight="1">
      <c r="C29" s="66"/>
      <c r="D29" s="66"/>
      <c r="E29" s="67">
        <f ca="1">VLOOKUP(A22,方３,11,FALSE)</f>
        <v>10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X29" s="66"/>
      <c r="Y29" s="66"/>
      <c r="Z29" s="67">
        <f ca="1">VLOOKUP(V22,方３,11,FALSE)</f>
        <v>15</v>
      </c>
      <c r="AA29" s="67"/>
      <c r="AB29" s="67"/>
      <c r="AC29" s="67"/>
      <c r="AD29" s="67"/>
      <c r="AE29" s="67"/>
      <c r="AF29" s="67"/>
      <c r="AG29" s="67"/>
      <c r="AH29" s="67"/>
      <c r="AI29" s="67"/>
      <c r="AJ29" s="67"/>
    </row>
    <row r="30" spans="1:37" s="47" customFormat="1" ht="21.75" customHeight="1"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</row>
    <row r="31" spans="1:37" s="47" customFormat="1" ht="21.75" customHeight="1">
      <c r="C31" s="66" t="s">
        <v>58</v>
      </c>
      <c r="D31" s="66"/>
      <c r="E31" s="67" t="str">
        <f ca="1">VLOOKUP(A22,方３,34,FALSE)&amp;" "&amp;VLOOKUP(A22,方３,35,FALSE)</f>
        <v>15x-2x -5y-8y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X31" s="66" t="s">
        <v>58</v>
      </c>
      <c r="Y31" s="66"/>
      <c r="Z31" s="67" t="str">
        <f ca="1">VLOOKUP(V22,方３,34,FALSE)&amp;" "&amp;VLOOKUP(V22,方３,35,FALSE)</f>
        <v>9x+5x -6y+5y</v>
      </c>
      <c r="AA31" s="67"/>
      <c r="AB31" s="67"/>
      <c r="AC31" s="67"/>
      <c r="AD31" s="67"/>
      <c r="AE31" s="67"/>
      <c r="AF31" s="67"/>
      <c r="AG31" s="67"/>
      <c r="AH31" s="67"/>
      <c r="AI31" s="67"/>
      <c r="AJ31" s="67"/>
    </row>
    <row r="32" spans="1:37" s="47" customFormat="1" ht="21.75" customHeight="1">
      <c r="C32" s="66"/>
      <c r="D32" s="66"/>
      <c r="E32" s="67">
        <f ca="1">VLOOKUP(A22,方３,11,FALSE)</f>
        <v>10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X32" s="66"/>
      <c r="Y32" s="66"/>
      <c r="Z32" s="67">
        <f ca="1">VLOOKUP(V22,方３,11,FALSE)</f>
        <v>15</v>
      </c>
      <c r="AA32" s="67"/>
      <c r="AB32" s="67"/>
      <c r="AC32" s="67"/>
      <c r="AD32" s="67"/>
      <c r="AE32" s="67"/>
      <c r="AF32" s="67"/>
      <c r="AG32" s="67"/>
      <c r="AH32" s="67"/>
      <c r="AI32" s="67"/>
      <c r="AJ32" s="67"/>
    </row>
    <row r="33" spans="1:37" s="47" customFormat="1" ht="21.75" customHeight="1"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</row>
    <row r="34" spans="1:37" s="47" customFormat="1" ht="21.75" customHeight="1">
      <c r="C34" s="66" t="s">
        <v>58</v>
      </c>
      <c r="D34" s="66"/>
      <c r="E34" s="67" t="str">
        <f ca="1">VLOOKUP(A22,方３,40,FALSE)</f>
        <v>13x-13y</v>
      </c>
      <c r="F34" s="67"/>
      <c r="G34" s="67"/>
      <c r="H34" s="67"/>
      <c r="I34" s="67"/>
      <c r="J34" s="67"/>
      <c r="K34" s="67"/>
      <c r="L34" s="48"/>
      <c r="M34" s="48"/>
      <c r="N34" s="48"/>
      <c r="O34" s="48"/>
      <c r="X34" s="66" t="s">
        <v>58</v>
      </c>
      <c r="Y34" s="66"/>
      <c r="Z34" s="67" t="str">
        <f ca="1">VLOOKUP(V22,方３,40,FALSE)</f>
        <v>14x-y</v>
      </c>
      <c r="AA34" s="67"/>
      <c r="AB34" s="67"/>
      <c r="AC34" s="67"/>
      <c r="AD34" s="67"/>
      <c r="AE34" s="67"/>
      <c r="AF34" s="67"/>
      <c r="AG34" s="48"/>
      <c r="AH34" s="48"/>
      <c r="AI34" s="48"/>
      <c r="AJ34" s="48"/>
    </row>
    <row r="35" spans="1:37" s="47" customFormat="1" ht="21.75" customHeight="1">
      <c r="C35" s="66"/>
      <c r="D35" s="66"/>
      <c r="E35" s="67">
        <f ca="1">VLOOKUP(A22,方３,11,FALSE)</f>
        <v>10</v>
      </c>
      <c r="F35" s="67"/>
      <c r="G35" s="67"/>
      <c r="H35" s="67"/>
      <c r="I35" s="67"/>
      <c r="J35" s="67"/>
      <c r="K35" s="67"/>
      <c r="L35" s="48"/>
      <c r="M35" s="48"/>
      <c r="N35" s="48"/>
      <c r="O35" s="48"/>
      <c r="X35" s="66"/>
      <c r="Y35" s="66"/>
      <c r="Z35" s="67">
        <f ca="1">VLOOKUP(V22,方３,11,FALSE)</f>
        <v>15</v>
      </c>
      <c r="AA35" s="67"/>
      <c r="AB35" s="67"/>
      <c r="AC35" s="67"/>
      <c r="AD35" s="67"/>
      <c r="AE35" s="67"/>
      <c r="AF35" s="67"/>
      <c r="AG35" s="48"/>
      <c r="AH35" s="48"/>
      <c r="AI35" s="48"/>
      <c r="AJ35" s="48"/>
    </row>
    <row r="36" spans="1:37" s="47" customFormat="1" ht="21.75" customHeight="1"/>
    <row r="37" spans="1:37" ht="21.75" customHeight="1"/>
    <row r="38" spans="1:37" s="44" customFormat="1" ht="21.75" customHeight="1">
      <c r="A38" s="51">
        <f>A22+2</f>
        <v>5</v>
      </c>
      <c r="B38" s="63" t="str">
        <f>"("&amp;A38&amp;")"</f>
        <v>(5)</v>
      </c>
      <c r="E38" s="64" t="str">
        <f ca="1">VLOOKUP(A38,方３,2,FALSE)</f>
        <v>x+4y</v>
      </c>
      <c r="F38" s="64"/>
      <c r="G38" s="64"/>
      <c r="H38" s="64"/>
      <c r="J38" s="63" t="str">
        <f ca="1">VLOOKUP(A38,方３,4,FALSE)</f>
        <v>-</v>
      </c>
      <c r="L38" s="64" t="str">
        <f ca="1">VLOOKUP(A38,方３,5,FALSE)</f>
        <v>x+3y</v>
      </c>
      <c r="M38" s="64"/>
      <c r="N38" s="64"/>
      <c r="O38" s="64"/>
      <c r="V38" s="50">
        <f>A38+1</f>
        <v>6</v>
      </c>
      <c r="W38" s="63" t="str">
        <f>"("&amp;V38&amp;")"</f>
        <v>(6)</v>
      </c>
      <c r="Z38" s="64" t="str">
        <f ca="1">VLOOKUP(V38,方３,2,FALSE)</f>
        <v>2x+2y</v>
      </c>
      <c r="AA38" s="64"/>
      <c r="AB38" s="64"/>
      <c r="AC38" s="64"/>
      <c r="AE38" s="63" t="str">
        <f ca="1">VLOOKUP(V38,方３,4,FALSE)</f>
        <v>-</v>
      </c>
      <c r="AG38" s="64" t="str">
        <f ca="1">VLOOKUP(V38,方３,5,FALSE)</f>
        <v>-x+3y</v>
      </c>
      <c r="AH38" s="64"/>
      <c r="AI38" s="64"/>
      <c r="AJ38" s="64"/>
    </row>
    <row r="39" spans="1:37" s="44" customFormat="1" ht="21.75" customHeight="1">
      <c r="B39" s="63"/>
      <c r="E39" s="65">
        <f ca="1">VLOOKUP(A38,方３,3,FALSE)</f>
        <v>3</v>
      </c>
      <c r="F39" s="65"/>
      <c r="G39" s="65"/>
      <c r="H39" s="65"/>
      <c r="J39" s="63"/>
      <c r="L39" s="65">
        <f ca="1">VLOOKUP(A38,方３,6,FALSE)</f>
        <v>2</v>
      </c>
      <c r="M39" s="65"/>
      <c r="N39" s="65"/>
      <c r="O39" s="65"/>
      <c r="W39" s="63"/>
      <c r="Z39" s="65">
        <f ca="1">VLOOKUP(V38,方３,3,FALSE)</f>
        <v>5</v>
      </c>
      <c r="AA39" s="65"/>
      <c r="AB39" s="65"/>
      <c r="AC39" s="65"/>
      <c r="AE39" s="63"/>
      <c r="AG39" s="65">
        <f ca="1">VLOOKUP(V38,方３,6,FALSE)</f>
        <v>2</v>
      </c>
      <c r="AH39" s="65"/>
      <c r="AI39" s="65"/>
      <c r="AJ39" s="65"/>
    </row>
    <row r="40" spans="1:37" s="47" customFormat="1" ht="21.75" customHeight="1"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</row>
    <row r="41" spans="1:37" s="47" customFormat="1" ht="21.75" customHeight="1">
      <c r="C41" s="66" t="s">
        <v>58</v>
      </c>
      <c r="D41" s="66"/>
      <c r="E41" s="67" t="str">
        <f ca="1">VLOOKUP(A38,方３,14,FALSE)&amp;" "&amp;VLOOKUP(A38,方３,16,FALSE)&amp;" "&amp;VLOOKUP(A38,方３,15,FALSE)</f>
        <v>2(x+4y) - 3(x+3y)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X41" s="66" t="s">
        <v>58</v>
      </c>
      <c r="Y41" s="66"/>
      <c r="Z41" s="67" t="str">
        <f ca="1">VLOOKUP(V38,方３,14,FALSE)&amp;" "&amp;VLOOKUP(V38,方３,16,FALSE)&amp;" "&amp;VLOOKUP(V38,方３,15,FALSE)</f>
        <v>2(2x+2y) - 5(-x+3y)</v>
      </c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</row>
    <row r="42" spans="1:37" s="47" customFormat="1" ht="21.75" customHeight="1">
      <c r="C42" s="66"/>
      <c r="D42" s="66"/>
      <c r="E42" s="67">
        <f ca="1">VLOOKUP(A38,方３,11,FALSE)</f>
        <v>6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X42" s="66"/>
      <c r="Y42" s="66"/>
      <c r="Z42" s="67">
        <f ca="1">VLOOKUP(V38,方３,11,FALSE)</f>
        <v>10</v>
      </c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</row>
    <row r="43" spans="1:37" s="47" customFormat="1" ht="21.75" customHeight="1"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4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4"/>
    </row>
    <row r="44" spans="1:37" s="47" customFormat="1" ht="21.75" customHeight="1">
      <c r="C44" s="66" t="s">
        <v>58</v>
      </c>
      <c r="D44" s="66"/>
      <c r="E44" s="67" t="str">
        <f ca="1">VLOOKUP(A38,方３,22,FALSE)&amp;" "&amp;VLOOKUP(A38,方３,24,FALSE)</f>
        <v>2x +8y -3x -9y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X44" s="66" t="s">
        <v>58</v>
      </c>
      <c r="Y44" s="66"/>
      <c r="Z44" s="67" t="str">
        <f ca="1">VLOOKUP(V38,方３,22,FALSE)&amp;" "&amp;VLOOKUP(V38,方３,24,FALSE)</f>
        <v>4x +4y +5x -15y</v>
      </c>
      <c r="AA44" s="67"/>
      <c r="AB44" s="67"/>
      <c r="AC44" s="67"/>
      <c r="AD44" s="67"/>
      <c r="AE44" s="67"/>
      <c r="AF44" s="67"/>
      <c r="AG44" s="67"/>
      <c r="AH44" s="67"/>
      <c r="AI44" s="67"/>
      <c r="AJ44" s="67"/>
    </row>
    <row r="45" spans="1:37" s="47" customFormat="1" ht="21.75" customHeight="1">
      <c r="C45" s="66"/>
      <c r="D45" s="66"/>
      <c r="E45" s="67">
        <f ca="1">VLOOKUP(A38,方３,11,FALSE)</f>
        <v>6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X45" s="66"/>
      <c r="Y45" s="66"/>
      <c r="Z45" s="67">
        <f ca="1">VLOOKUP(V38,方３,11,FALSE)</f>
        <v>10</v>
      </c>
      <c r="AA45" s="67"/>
      <c r="AB45" s="67"/>
      <c r="AC45" s="67"/>
      <c r="AD45" s="67"/>
      <c r="AE45" s="67"/>
      <c r="AF45" s="67"/>
      <c r="AG45" s="67"/>
      <c r="AH45" s="67"/>
      <c r="AI45" s="67"/>
      <c r="AJ45" s="67"/>
    </row>
    <row r="46" spans="1:37" s="47" customFormat="1" ht="21.75" customHeight="1"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</row>
    <row r="47" spans="1:37" s="47" customFormat="1" ht="21.75" customHeight="1">
      <c r="C47" s="66" t="s">
        <v>58</v>
      </c>
      <c r="D47" s="66"/>
      <c r="E47" s="67" t="str">
        <f ca="1">VLOOKUP(A38,方３,34,FALSE)&amp;" "&amp;VLOOKUP(A38,方３,35,FALSE)</f>
        <v>2x-3x +8y-9y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X47" s="66" t="s">
        <v>58</v>
      </c>
      <c r="Y47" s="66"/>
      <c r="Z47" s="67" t="str">
        <f ca="1">VLOOKUP(V38,方３,34,FALSE)&amp;" "&amp;VLOOKUP(V38,方３,35,FALSE)</f>
        <v>4x+5x +4y-15y</v>
      </c>
      <c r="AA47" s="67"/>
      <c r="AB47" s="67"/>
      <c r="AC47" s="67"/>
      <c r="AD47" s="67"/>
      <c r="AE47" s="67"/>
      <c r="AF47" s="67"/>
      <c r="AG47" s="67"/>
      <c r="AH47" s="67"/>
      <c r="AI47" s="67"/>
      <c r="AJ47" s="67"/>
    </row>
    <row r="48" spans="1:37" s="47" customFormat="1" ht="21.75" customHeight="1">
      <c r="C48" s="66"/>
      <c r="D48" s="66"/>
      <c r="E48" s="67">
        <f ca="1">VLOOKUP(A38,方３,11,FALSE)</f>
        <v>6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X48" s="66"/>
      <c r="Y48" s="66"/>
      <c r="Z48" s="67">
        <f ca="1">VLOOKUP(V38,方３,11,FALSE)</f>
        <v>10</v>
      </c>
      <c r="AA48" s="67"/>
      <c r="AB48" s="67"/>
      <c r="AC48" s="67"/>
      <c r="AD48" s="67"/>
      <c r="AE48" s="67"/>
      <c r="AF48" s="67"/>
      <c r="AG48" s="67"/>
      <c r="AH48" s="67"/>
      <c r="AI48" s="67"/>
      <c r="AJ48" s="67"/>
    </row>
    <row r="49" spans="3:36" s="47" customFormat="1" ht="21.75" customHeight="1"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</row>
    <row r="50" spans="3:36" s="47" customFormat="1" ht="21.75" customHeight="1">
      <c r="C50" s="66" t="s">
        <v>58</v>
      </c>
      <c r="D50" s="66"/>
      <c r="E50" s="67" t="str">
        <f ca="1">VLOOKUP(A38,方３,40,FALSE)</f>
        <v>-x-y</v>
      </c>
      <c r="F50" s="67"/>
      <c r="G50" s="67"/>
      <c r="H50" s="67"/>
      <c r="I50" s="67"/>
      <c r="J50" s="67"/>
      <c r="K50" s="67"/>
      <c r="L50" s="48"/>
      <c r="M50" s="48"/>
      <c r="N50" s="48"/>
      <c r="O50" s="48"/>
      <c r="X50" s="66" t="s">
        <v>58</v>
      </c>
      <c r="Y50" s="66"/>
      <c r="Z50" s="67" t="str">
        <f ca="1">VLOOKUP(V38,方３,40,FALSE)</f>
        <v>9x-11y</v>
      </c>
      <c r="AA50" s="67"/>
      <c r="AB50" s="67"/>
      <c r="AC50" s="67"/>
      <c r="AD50" s="67"/>
      <c r="AE50" s="67"/>
      <c r="AF50" s="67"/>
      <c r="AG50" s="48"/>
      <c r="AH50" s="48"/>
      <c r="AI50" s="48"/>
      <c r="AJ50" s="48"/>
    </row>
    <row r="51" spans="3:36" s="47" customFormat="1" ht="21.75" customHeight="1">
      <c r="C51" s="66"/>
      <c r="D51" s="66"/>
      <c r="E51" s="67">
        <f ca="1">VLOOKUP(A38,方３,11,FALSE)</f>
        <v>6</v>
      </c>
      <c r="F51" s="67"/>
      <c r="G51" s="67"/>
      <c r="H51" s="67"/>
      <c r="I51" s="67"/>
      <c r="J51" s="67"/>
      <c r="K51" s="67"/>
      <c r="L51" s="48"/>
      <c r="M51" s="48"/>
      <c r="N51" s="48"/>
      <c r="O51" s="48"/>
      <c r="X51" s="66"/>
      <c r="Y51" s="66"/>
      <c r="Z51" s="67">
        <f ca="1">VLOOKUP(V38,方３,11,FALSE)</f>
        <v>10</v>
      </c>
      <c r="AA51" s="67"/>
      <c r="AB51" s="67"/>
      <c r="AC51" s="67"/>
      <c r="AD51" s="67"/>
      <c r="AE51" s="67"/>
      <c r="AF51" s="67"/>
      <c r="AG51" s="48"/>
      <c r="AH51" s="48"/>
      <c r="AI51" s="48"/>
      <c r="AJ51" s="48"/>
    </row>
    <row r="52" spans="3:36" ht="21.75" customHeight="1"/>
    <row r="53" spans="3:36" ht="21.75" customHeight="1"/>
    <row r="54" spans="3:36" ht="21.75" customHeight="1"/>
    <row r="55" spans="3:36" ht="21.75" customHeight="1"/>
    <row r="56" spans="3:36" ht="21.75" customHeight="1"/>
    <row r="57" spans="3:36" ht="21.75" customHeight="1"/>
    <row r="58" spans="3:36" ht="21.75" customHeight="1"/>
    <row r="59" spans="3:36" ht="21.75" customHeight="1"/>
    <row r="60" spans="3:36" ht="21.75" customHeight="1"/>
    <row r="61" spans="3:36" ht="21.75" customHeight="1"/>
    <row r="62" spans="3:36" ht="21.75" customHeight="1"/>
    <row r="63" spans="3:36" ht="21.75" customHeight="1"/>
    <row r="64" spans="3:36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  <row r="89" ht="21.75" customHeight="1"/>
    <row r="90" ht="21.75" customHeight="1"/>
    <row r="91" ht="21.75" customHeight="1"/>
    <row r="92" ht="21.75" customHeight="1"/>
    <row r="93" ht="21.75" customHeight="1"/>
    <row r="94" ht="21.75" customHeight="1"/>
    <row r="95" ht="21.75" customHeight="1"/>
  </sheetData>
  <sheetProtection sheet="1" objects="1" scenarios="1"/>
  <mergeCells count="109">
    <mergeCell ref="AB2:AJ5"/>
    <mergeCell ref="C50:D51"/>
    <mergeCell ref="E50:K50"/>
    <mergeCell ref="X50:Y51"/>
    <mergeCell ref="Z50:AF50"/>
    <mergeCell ref="E51:K51"/>
    <mergeCell ref="Z51:AF51"/>
    <mergeCell ref="C47:D48"/>
    <mergeCell ref="E47:O47"/>
    <mergeCell ref="X47:Y48"/>
    <mergeCell ref="Z47:AJ47"/>
    <mergeCell ref="E48:O48"/>
    <mergeCell ref="Z48:AJ48"/>
    <mergeCell ref="C44:D45"/>
    <mergeCell ref="E44:O44"/>
    <mergeCell ref="X44:Y45"/>
    <mergeCell ref="Z44:AJ44"/>
    <mergeCell ref="E45:O45"/>
    <mergeCell ref="Z45:AJ45"/>
    <mergeCell ref="C41:D42"/>
    <mergeCell ref="E41:P41"/>
    <mergeCell ref="X41:Y42"/>
    <mergeCell ref="Z41:AK41"/>
    <mergeCell ref="E42:P42"/>
    <mergeCell ref="Z42:AK42"/>
    <mergeCell ref="AE38:AE39"/>
    <mergeCell ref="AG38:AJ38"/>
    <mergeCell ref="E39:H39"/>
    <mergeCell ref="L39:O39"/>
    <mergeCell ref="Z39:AC39"/>
    <mergeCell ref="AG39:AJ39"/>
    <mergeCell ref="B38:B39"/>
    <mergeCell ref="E38:H38"/>
    <mergeCell ref="J38:J39"/>
    <mergeCell ref="L38:O38"/>
    <mergeCell ref="W38:W39"/>
    <mergeCell ref="Z38:AC38"/>
    <mergeCell ref="C34:D35"/>
    <mergeCell ref="E34:K34"/>
    <mergeCell ref="X34:Y35"/>
    <mergeCell ref="Z34:AF34"/>
    <mergeCell ref="E35:K35"/>
    <mergeCell ref="Z35:AF35"/>
    <mergeCell ref="C31:D32"/>
    <mergeCell ref="E31:O31"/>
    <mergeCell ref="X31:Y32"/>
    <mergeCell ref="Z31:AJ31"/>
    <mergeCell ref="E32:O32"/>
    <mergeCell ref="Z32:AJ32"/>
    <mergeCell ref="C28:D29"/>
    <mergeCell ref="E28:O28"/>
    <mergeCell ref="X28:Y29"/>
    <mergeCell ref="Z28:AJ28"/>
    <mergeCell ref="E29:O29"/>
    <mergeCell ref="Z29:AJ29"/>
    <mergeCell ref="C25:D26"/>
    <mergeCell ref="E25:P25"/>
    <mergeCell ref="X25:Y26"/>
    <mergeCell ref="Z25:AK25"/>
    <mergeCell ref="E26:P26"/>
    <mergeCell ref="Z26:AK26"/>
    <mergeCell ref="AE22:AE23"/>
    <mergeCell ref="AG22:AJ22"/>
    <mergeCell ref="E23:H23"/>
    <mergeCell ref="L23:O23"/>
    <mergeCell ref="Z23:AC23"/>
    <mergeCell ref="AG23:AJ23"/>
    <mergeCell ref="B22:B23"/>
    <mergeCell ref="E22:H22"/>
    <mergeCell ref="J22:J23"/>
    <mergeCell ref="L22:O22"/>
    <mergeCell ref="W22:W23"/>
    <mergeCell ref="Z22:AC22"/>
    <mergeCell ref="C18:D19"/>
    <mergeCell ref="E18:K18"/>
    <mergeCell ref="X18:Y19"/>
    <mergeCell ref="Z18:AF18"/>
    <mergeCell ref="E19:K19"/>
    <mergeCell ref="Z19:AF19"/>
    <mergeCell ref="C15:D16"/>
    <mergeCell ref="E15:O15"/>
    <mergeCell ref="X15:Y16"/>
    <mergeCell ref="Z15:AJ15"/>
    <mergeCell ref="E16:O16"/>
    <mergeCell ref="Z16:AJ16"/>
    <mergeCell ref="C12:D13"/>
    <mergeCell ref="E12:O12"/>
    <mergeCell ref="X12:Y13"/>
    <mergeCell ref="Z12:AJ12"/>
    <mergeCell ref="E13:O13"/>
    <mergeCell ref="Z13:AJ13"/>
    <mergeCell ref="L7:O7"/>
    <mergeCell ref="Z7:AC7"/>
    <mergeCell ref="AG7:AJ7"/>
    <mergeCell ref="C9:D10"/>
    <mergeCell ref="E9:P9"/>
    <mergeCell ref="X9:Y10"/>
    <mergeCell ref="Z9:AK9"/>
    <mergeCell ref="E10:P10"/>
    <mergeCell ref="Z10:AK10"/>
    <mergeCell ref="B6:B7"/>
    <mergeCell ref="E6:H6"/>
    <mergeCell ref="J6:J7"/>
    <mergeCell ref="L6:O6"/>
    <mergeCell ref="W6:W7"/>
    <mergeCell ref="Z6:AC6"/>
    <mergeCell ref="AE6:AE7"/>
    <mergeCell ref="AG6:AJ6"/>
    <mergeCell ref="E7:H7"/>
  </mergeCells>
  <phoneticPr fontId="1"/>
  <pageMargins left="0.39370078740157483" right="0.27559055118110237" top="0.39370078740157483" bottom="0.31496062992125984" header="0.27559055118110237" footer="0.27559055118110237"/>
  <pageSetup paperSize="9" scale="7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95"/>
  <sheetViews>
    <sheetView tabSelected="1" zoomScale="75" zoomScaleNormal="75" workbookViewId="0">
      <selection activeCell="Q51" sqref="Q51"/>
    </sheetView>
  </sheetViews>
  <sheetFormatPr defaultRowHeight="15.75"/>
  <cols>
    <col min="1" max="1" width="4.75" style="42" customWidth="1"/>
    <col min="2" max="2" width="7.125" style="42" customWidth="1"/>
    <col min="3" max="3" width="4.625" style="42" bestFit="1" customWidth="1"/>
    <col min="4" max="4" width="2.625" style="42" customWidth="1"/>
    <col min="5" max="7" width="2.875" style="42" customWidth="1"/>
    <col min="8" max="8" width="4.25" style="42" customWidth="1"/>
    <col min="9" max="9" width="0.875" style="42" customWidth="1"/>
    <col min="10" max="10" width="2.375" style="42" customWidth="1"/>
    <col min="11" max="11" width="1" style="42" customWidth="1"/>
    <col min="12" max="14" width="2.875" style="42" customWidth="1"/>
    <col min="15" max="15" width="4.25" style="42" customWidth="1"/>
    <col min="16" max="16" width="2.375" style="42" customWidth="1"/>
    <col min="17" max="17" width="4.625" style="42" bestFit="1" customWidth="1"/>
    <col min="18" max="21" width="2.375" style="42" customWidth="1"/>
    <col min="22" max="22" width="6.5" style="42" customWidth="1"/>
    <col min="23" max="23" width="7.125" style="42" customWidth="1"/>
    <col min="24" max="24" width="4.625" style="42" bestFit="1" customWidth="1"/>
    <col min="25" max="25" width="2.625" style="42" customWidth="1"/>
    <col min="26" max="28" width="2.875" style="42" customWidth="1"/>
    <col min="29" max="29" width="4.25" style="42" customWidth="1"/>
    <col min="30" max="30" width="0.875" style="42" customWidth="1"/>
    <col min="31" max="31" width="2.375" style="42" customWidth="1"/>
    <col min="32" max="32" width="1" style="42" customWidth="1"/>
    <col min="33" max="35" width="2.875" style="42" customWidth="1"/>
    <col min="36" max="36" width="4.25" style="42" customWidth="1"/>
    <col min="37" max="37" width="2.375" style="42" customWidth="1"/>
    <col min="38" max="38" width="4.625" style="42" bestFit="1" customWidth="1"/>
    <col min="39" max="42" width="2.375" style="42" customWidth="1"/>
    <col min="43" max="43" width="6.5" style="42" customWidth="1"/>
    <col min="44" max="16384" width="9" style="42"/>
  </cols>
  <sheetData>
    <row r="1" spans="1:44" s="36" customFormat="1">
      <c r="B1" s="37" t="s">
        <v>20</v>
      </c>
      <c r="D1" s="36" t="s">
        <v>21</v>
      </c>
      <c r="E1" s="36" t="s">
        <v>19</v>
      </c>
      <c r="W1" s="37" t="s">
        <v>20</v>
      </c>
      <c r="Y1" s="36" t="s">
        <v>21</v>
      </c>
      <c r="Z1" s="36" t="s">
        <v>19</v>
      </c>
    </row>
    <row r="2" spans="1:44" s="39" customFormat="1" ht="25.5" customHeight="1">
      <c r="A2" s="38" t="s">
        <v>54</v>
      </c>
      <c r="V2" s="40"/>
      <c r="AB2" s="68">
        <f ca="1">RANDBETWEEN(10000,99999)</f>
        <v>13533</v>
      </c>
      <c r="AC2" s="68"/>
      <c r="AD2" s="68"/>
      <c r="AE2" s="68"/>
      <c r="AF2" s="68"/>
      <c r="AG2" s="68"/>
      <c r="AH2" s="68"/>
      <c r="AI2" s="68"/>
      <c r="AJ2" s="68"/>
      <c r="AQ2" s="40"/>
      <c r="AR2" s="49" t="str">
        <f ca="1">J6&amp;AE6&amp;J22&amp;AE22&amp;J38&amp;AE38</f>
        <v>++-+--</v>
      </c>
    </row>
    <row r="3" spans="1:44" s="41" customFormat="1" ht="14.25" customHeight="1">
      <c r="V3" s="40"/>
      <c r="AB3" s="68"/>
      <c r="AC3" s="68"/>
      <c r="AD3" s="68"/>
      <c r="AE3" s="68"/>
      <c r="AF3" s="68"/>
      <c r="AG3" s="68"/>
      <c r="AH3" s="68"/>
      <c r="AI3" s="68"/>
      <c r="AJ3" s="68"/>
      <c r="AQ3" s="40"/>
    </row>
    <row r="4" spans="1:44" s="39" customFormat="1" ht="14.25">
      <c r="A4" s="39" t="s">
        <v>55</v>
      </c>
      <c r="AB4" s="68"/>
      <c r="AC4" s="68"/>
      <c r="AD4" s="68"/>
      <c r="AE4" s="68"/>
      <c r="AF4" s="68"/>
      <c r="AG4" s="68"/>
      <c r="AH4" s="68"/>
      <c r="AI4" s="68"/>
      <c r="AJ4" s="68"/>
    </row>
    <row r="5" spans="1:44" ht="34.5" customHeight="1">
      <c r="AB5" s="68"/>
      <c r="AC5" s="68"/>
      <c r="AD5" s="68"/>
      <c r="AE5" s="68"/>
      <c r="AF5" s="68"/>
      <c r="AG5" s="68"/>
      <c r="AH5" s="68"/>
      <c r="AI5" s="68"/>
      <c r="AJ5" s="68"/>
    </row>
    <row r="6" spans="1:44" s="44" customFormat="1" ht="21.75" customHeight="1">
      <c r="A6" s="43">
        <v>1</v>
      </c>
      <c r="B6" s="63" t="str">
        <f>"("&amp;A6&amp;")"</f>
        <v>(1)</v>
      </c>
      <c r="E6" s="64" t="str">
        <f ca="1">VLOOKUP(A6,方３,2,FALSE)</f>
        <v>3x+2y</v>
      </c>
      <c r="F6" s="64"/>
      <c r="G6" s="64"/>
      <c r="H6" s="64"/>
      <c r="J6" s="63" t="str">
        <f ca="1">VLOOKUP(A6,方３,4,FALSE)</f>
        <v>+</v>
      </c>
      <c r="L6" s="64" t="str">
        <f ca="1">VLOOKUP(A6,方３,5,FALSE)</f>
        <v>3x+3y</v>
      </c>
      <c r="M6" s="64"/>
      <c r="N6" s="64"/>
      <c r="O6" s="64"/>
      <c r="V6" s="50">
        <f>A6+1</f>
        <v>2</v>
      </c>
      <c r="W6" s="63" t="str">
        <f>"("&amp;V6&amp;")"</f>
        <v>(2)</v>
      </c>
      <c r="Z6" s="64" t="str">
        <f ca="1">VLOOKUP(V6,方３,2,FALSE)</f>
        <v>-2x+4y</v>
      </c>
      <c r="AA6" s="64"/>
      <c r="AB6" s="64"/>
      <c r="AC6" s="64"/>
      <c r="AE6" s="63" t="str">
        <f ca="1">VLOOKUP(V6,方３,4,FALSE)</f>
        <v>+</v>
      </c>
      <c r="AG6" s="64" t="str">
        <f ca="1">VLOOKUP(V6,方３,5,FALSE)</f>
        <v>-x+y</v>
      </c>
      <c r="AH6" s="64"/>
      <c r="AI6" s="64"/>
      <c r="AJ6" s="64"/>
    </row>
    <row r="7" spans="1:44" s="44" customFormat="1" ht="21.75" customHeight="1">
      <c r="B7" s="63"/>
      <c r="E7" s="65">
        <f ca="1">VLOOKUP(A6,方３,3,FALSE)</f>
        <v>5</v>
      </c>
      <c r="F7" s="65"/>
      <c r="G7" s="65"/>
      <c r="H7" s="65"/>
      <c r="J7" s="63"/>
      <c r="L7" s="65">
        <f ca="1">VLOOKUP(A6,方３,6,FALSE)</f>
        <v>2</v>
      </c>
      <c r="M7" s="65"/>
      <c r="N7" s="65"/>
      <c r="O7" s="65"/>
      <c r="W7" s="63"/>
      <c r="Z7" s="65">
        <f ca="1">VLOOKUP(V6,方３,3,FALSE)</f>
        <v>3</v>
      </c>
      <c r="AA7" s="65"/>
      <c r="AB7" s="65"/>
      <c r="AC7" s="65"/>
      <c r="AE7" s="63"/>
      <c r="AG7" s="65">
        <f ca="1">VLOOKUP(V6,方３,6,FALSE)</f>
        <v>2</v>
      </c>
      <c r="AH7" s="65"/>
      <c r="AI7" s="65"/>
      <c r="AJ7" s="65"/>
    </row>
    <row r="8" spans="1:44" ht="21.75" customHeight="1">
      <c r="E8" s="71" t="s">
        <v>57</v>
      </c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57"/>
      <c r="R8" s="57"/>
      <c r="S8" s="57"/>
      <c r="T8" s="57"/>
      <c r="U8" s="57"/>
      <c r="V8" s="57"/>
      <c r="W8" s="57"/>
      <c r="X8" s="57"/>
      <c r="Y8" s="57"/>
      <c r="Z8" s="71" t="s">
        <v>57</v>
      </c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</row>
    <row r="9" spans="1:44" s="45" customFormat="1" ht="21.75" customHeight="1">
      <c r="C9" s="73" t="s">
        <v>58</v>
      </c>
      <c r="D9" s="73"/>
      <c r="E9" s="74" t="str">
        <f ca="1">VLOOKUP(A6,方３,14,FALSE)&amp;" "&amp;VLOOKUP(A6,方３,16,FALSE)&amp;" "&amp;VLOOKUP(A6,方３,15,FALSE)</f>
        <v>2(3x+2y) + 5(3x+3y)</v>
      </c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55"/>
      <c r="R9" s="55"/>
      <c r="S9" s="55"/>
      <c r="T9" s="55"/>
      <c r="U9" s="55"/>
      <c r="V9" s="55"/>
      <c r="W9" s="55"/>
      <c r="X9" s="75" t="s">
        <v>58</v>
      </c>
      <c r="Y9" s="75"/>
      <c r="Z9" s="74" t="str">
        <f ca="1">VLOOKUP(V6,方３,14,FALSE)&amp;" "&amp;VLOOKUP(V6,方３,16,FALSE)&amp;" "&amp;VLOOKUP(V6,方３,15,FALSE)</f>
        <v>2(-2x+4y) + 3(-x+y)</v>
      </c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</row>
    <row r="10" spans="1:44" s="45" customFormat="1" ht="21.75" customHeight="1">
      <c r="C10" s="73"/>
      <c r="D10" s="73"/>
      <c r="E10" s="72">
        <f ca="1">VLOOKUP(A6,方３,11,FALSE)</f>
        <v>10</v>
      </c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55"/>
      <c r="R10" s="55"/>
      <c r="S10" s="55"/>
      <c r="T10" s="55"/>
      <c r="U10" s="55"/>
      <c r="V10" s="55"/>
      <c r="W10" s="55"/>
      <c r="X10" s="75"/>
      <c r="Y10" s="75"/>
      <c r="Z10" s="72">
        <f ca="1">VLOOKUP(V6,方３,11,FALSE)</f>
        <v>6</v>
      </c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</row>
    <row r="11" spans="1:44" s="45" customFormat="1" ht="21.75" customHeight="1">
      <c r="E11" s="69" t="str">
        <f ca="1">IF(J6="-","特にマイナスの時はカッコの中の符号の変化に注意！","")</f>
        <v/>
      </c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55"/>
      <c r="R11" s="55"/>
      <c r="S11" s="55"/>
      <c r="T11" s="55"/>
      <c r="U11" s="55"/>
      <c r="V11" s="55"/>
      <c r="W11" s="55"/>
      <c r="X11" s="55"/>
      <c r="Y11" s="55"/>
      <c r="Z11" s="69" t="str">
        <f ca="1">IF(AE6="-","特にマイナスの時はカッコの中の符号の変化に注意！","")</f>
        <v/>
      </c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</row>
    <row r="12" spans="1:44" s="45" customFormat="1" ht="21.75" customHeight="1">
      <c r="C12" s="73" t="s">
        <v>58</v>
      </c>
      <c r="D12" s="73"/>
      <c r="E12" s="74" t="str">
        <f ca="1">VLOOKUP(A6,方３,22,FALSE)&amp;" "&amp;VLOOKUP(A6,方３,24,FALSE)</f>
        <v>6x +4y +15x +15y</v>
      </c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55"/>
      <c r="Q12" s="55"/>
      <c r="R12" s="55"/>
      <c r="S12" s="55"/>
      <c r="T12" s="55"/>
      <c r="U12" s="55"/>
      <c r="V12" s="55"/>
      <c r="W12" s="55"/>
      <c r="X12" s="75" t="s">
        <v>58</v>
      </c>
      <c r="Y12" s="75"/>
      <c r="Z12" s="74" t="str">
        <f ca="1">VLOOKUP(V6,方３,22,FALSE)&amp;" "&amp;VLOOKUP(V6,方３,24,FALSE)</f>
        <v>-4x +8y -3x +3y</v>
      </c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55"/>
    </row>
    <row r="13" spans="1:44" s="45" customFormat="1" ht="21.75" customHeight="1">
      <c r="C13" s="73"/>
      <c r="D13" s="73"/>
      <c r="E13" s="72">
        <f ca="1">VLOOKUP(A6,方３,11,FALSE)</f>
        <v>10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55"/>
      <c r="Q13" s="55"/>
      <c r="R13" s="55"/>
      <c r="S13" s="55"/>
      <c r="T13" s="55"/>
      <c r="U13" s="55"/>
      <c r="V13" s="55"/>
      <c r="W13" s="55"/>
      <c r="X13" s="75"/>
      <c r="Y13" s="75"/>
      <c r="Z13" s="72">
        <f ca="1">VLOOKUP(V6,方３,11,FALSE)</f>
        <v>6</v>
      </c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55"/>
    </row>
    <row r="14" spans="1:44" s="45" customFormat="1" ht="21.75" customHeight="1">
      <c r="E14" s="70" t="s">
        <v>59</v>
      </c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55"/>
      <c r="R14" s="55"/>
      <c r="S14" s="55"/>
      <c r="T14" s="55"/>
      <c r="U14" s="55"/>
      <c r="V14" s="55"/>
      <c r="W14" s="55"/>
      <c r="X14" s="55"/>
      <c r="Y14" s="55"/>
      <c r="Z14" s="70" t="s">
        <v>59</v>
      </c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</row>
    <row r="15" spans="1:44" s="45" customFormat="1" ht="21.75" customHeight="1">
      <c r="C15" s="73" t="s">
        <v>58</v>
      </c>
      <c r="D15" s="73"/>
      <c r="E15" s="74" t="str">
        <f ca="1">VLOOKUP(A6,方３,34,FALSE)&amp;" "&amp;VLOOKUP(A6,方３,35,FALSE)</f>
        <v>6x+15x +4y+15y</v>
      </c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55"/>
      <c r="Q15" s="76" t="s">
        <v>62</v>
      </c>
      <c r="R15" s="77"/>
      <c r="S15" s="55"/>
      <c r="T15" s="55"/>
      <c r="U15" s="55"/>
      <c r="V15" s="55"/>
      <c r="W15" s="55"/>
      <c r="X15" s="75" t="s">
        <v>58</v>
      </c>
      <c r="Y15" s="75"/>
      <c r="Z15" s="74" t="str">
        <f ca="1">VLOOKUP(V6,方３,34,FALSE)&amp;" "&amp;VLOOKUP(V6,方３,35,FALSE)</f>
        <v>-4x-3x +8y+3y</v>
      </c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55"/>
      <c r="AL15" s="78" t="s">
        <v>62</v>
      </c>
      <c r="AM15" s="79"/>
    </row>
    <row r="16" spans="1:44" s="45" customFormat="1" ht="21.75" customHeight="1">
      <c r="C16" s="73"/>
      <c r="D16" s="73"/>
      <c r="E16" s="72">
        <f ca="1">VLOOKUP(A6,方３,11,FALSE)</f>
        <v>10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55"/>
      <c r="Q16" s="77"/>
      <c r="R16" s="77"/>
      <c r="S16" s="55"/>
      <c r="T16" s="55"/>
      <c r="U16" s="55"/>
      <c r="V16" s="55"/>
      <c r="W16" s="55"/>
      <c r="X16" s="75"/>
      <c r="Y16" s="75"/>
      <c r="Z16" s="72">
        <f ca="1">VLOOKUP(V6,方３,11,FALSE)</f>
        <v>6</v>
      </c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55"/>
      <c r="AL16" s="79"/>
      <c r="AM16" s="79"/>
    </row>
    <row r="17" spans="1:39" s="45" customFormat="1" ht="21.75" customHeight="1">
      <c r="E17" s="70" t="s">
        <v>60</v>
      </c>
      <c r="F17" s="70"/>
      <c r="G17" s="70"/>
      <c r="H17" s="70"/>
      <c r="I17" s="70"/>
      <c r="J17" s="70"/>
      <c r="K17" s="70"/>
      <c r="L17" s="56"/>
      <c r="M17" s="56"/>
      <c r="N17" s="56"/>
      <c r="O17" s="56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70" t="s">
        <v>60</v>
      </c>
      <c r="AA17" s="70"/>
      <c r="AB17" s="70"/>
      <c r="AC17" s="70"/>
      <c r="AD17" s="70"/>
      <c r="AE17" s="70"/>
      <c r="AF17" s="70"/>
      <c r="AG17" s="56"/>
      <c r="AH17" s="56"/>
      <c r="AI17" s="56"/>
      <c r="AJ17" s="56"/>
      <c r="AK17" s="55"/>
    </row>
    <row r="18" spans="1:39" s="45" customFormat="1" ht="21.75" customHeight="1">
      <c r="C18" s="73" t="s">
        <v>58</v>
      </c>
      <c r="D18" s="73"/>
      <c r="E18" s="74" t="str">
        <f ca="1">VLOOKUP(A6,方３,40,FALSE)</f>
        <v>21x+19y</v>
      </c>
      <c r="F18" s="74"/>
      <c r="G18" s="74"/>
      <c r="H18" s="74"/>
      <c r="I18" s="74"/>
      <c r="J18" s="74"/>
      <c r="K18" s="74"/>
      <c r="L18" s="56"/>
      <c r="M18" s="56"/>
      <c r="N18" s="56"/>
      <c r="O18" s="56"/>
      <c r="P18" s="55"/>
      <c r="Q18" s="55"/>
      <c r="R18" s="55"/>
      <c r="S18" s="55"/>
      <c r="T18" s="55"/>
      <c r="U18" s="55"/>
      <c r="V18" s="55"/>
      <c r="W18" s="55"/>
      <c r="X18" s="75" t="s">
        <v>58</v>
      </c>
      <c r="Y18" s="75"/>
      <c r="Z18" s="74" t="str">
        <f ca="1">VLOOKUP(V6,方３,40,FALSE)</f>
        <v>-7x+11y</v>
      </c>
      <c r="AA18" s="74"/>
      <c r="AB18" s="74"/>
      <c r="AC18" s="74"/>
      <c r="AD18" s="74"/>
      <c r="AE18" s="74"/>
      <c r="AF18" s="74"/>
      <c r="AG18" s="56"/>
      <c r="AH18" s="56"/>
      <c r="AI18" s="56"/>
      <c r="AJ18" s="56"/>
      <c r="AK18" s="55"/>
    </row>
    <row r="19" spans="1:39" s="45" customFormat="1" ht="21.75" customHeight="1">
      <c r="C19" s="73"/>
      <c r="D19" s="73"/>
      <c r="E19" s="72">
        <f ca="1">VLOOKUP(A6,方３,11,FALSE)</f>
        <v>10</v>
      </c>
      <c r="F19" s="72"/>
      <c r="G19" s="72"/>
      <c r="H19" s="72"/>
      <c r="I19" s="72"/>
      <c r="J19" s="72"/>
      <c r="K19" s="72"/>
      <c r="L19" s="56"/>
      <c r="M19" s="56"/>
      <c r="N19" s="56"/>
      <c r="O19" s="56"/>
      <c r="P19" s="55"/>
      <c r="Q19" s="55"/>
      <c r="R19" s="55"/>
      <c r="S19" s="55"/>
      <c r="T19" s="55"/>
      <c r="U19" s="55"/>
      <c r="V19" s="55"/>
      <c r="W19" s="55"/>
      <c r="X19" s="75"/>
      <c r="Y19" s="75"/>
      <c r="Z19" s="72">
        <f ca="1">VLOOKUP(V6,方３,11,FALSE)</f>
        <v>6</v>
      </c>
      <c r="AA19" s="72"/>
      <c r="AB19" s="72"/>
      <c r="AC19" s="72"/>
      <c r="AD19" s="72"/>
      <c r="AE19" s="72"/>
      <c r="AF19" s="72"/>
      <c r="AG19" s="56"/>
      <c r="AH19" s="56"/>
      <c r="AI19" s="56"/>
      <c r="AJ19" s="56"/>
      <c r="AK19" s="55"/>
    </row>
    <row r="20" spans="1:39" ht="21.75" customHeight="1"/>
    <row r="21" spans="1:39" ht="21.75" customHeight="1"/>
    <row r="22" spans="1:39" s="44" customFormat="1" ht="21.75" customHeight="1">
      <c r="A22" s="51">
        <f>A6+2</f>
        <v>3</v>
      </c>
      <c r="B22" s="63" t="str">
        <f>"("&amp;A22&amp;")"</f>
        <v>(3)</v>
      </c>
      <c r="E22" s="64" t="str">
        <f ca="1">VLOOKUP(A22,方３,2,FALSE)</f>
        <v>3x-y</v>
      </c>
      <c r="F22" s="64"/>
      <c r="G22" s="64"/>
      <c r="H22" s="64"/>
      <c r="J22" s="63" t="str">
        <f ca="1">VLOOKUP(A22,方３,4,FALSE)</f>
        <v>-</v>
      </c>
      <c r="L22" s="64" t="str">
        <f ca="1">VLOOKUP(A22,方３,5,FALSE)</f>
        <v>x+4y</v>
      </c>
      <c r="M22" s="64"/>
      <c r="N22" s="64"/>
      <c r="O22" s="64"/>
      <c r="V22" s="50">
        <f>A22+1</f>
        <v>4</v>
      </c>
      <c r="W22" s="63" t="str">
        <f>"("&amp;V22&amp;")"</f>
        <v>(4)</v>
      </c>
      <c r="Z22" s="64" t="str">
        <f ca="1">VLOOKUP(V22,方３,2,FALSE)</f>
        <v>3x-2y</v>
      </c>
      <c r="AA22" s="64"/>
      <c r="AB22" s="64"/>
      <c r="AC22" s="64"/>
      <c r="AE22" s="63" t="str">
        <f ca="1">VLOOKUP(V22,方３,4,FALSE)</f>
        <v>+</v>
      </c>
      <c r="AG22" s="64" t="str">
        <f ca="1">VLOOKUP(V22,方３,5,FALSE)</f>
        <v>x+y</v>
      </c>
      <c r="AH22" s="64"/>
      <c r="AI22" s="64"/>
      <c r="AJ22" s="64"/>
    </row>
    <row r="23" spans="1:39" s="44" customFormat="1" ht="21.75" customHeight="1">
      <c r="B23" s="63"/>
      <c r="E23" s="65">
        <f ca="1">VLOOKUP(A22,方３,3,FALSE)</f>
        <v>2</v>
      </c>
      <c r="F23" s="65"/>
      <c r="G23" s="65"/>
      <c r="H23" s="65"/>
      <c r="J23" s="63"/>
      <c r="L23" s="65">
        <f ca="1">VLOOKUP(A22,方３,6,FALSE)</f>
        <v>5</v>
      </c>
      <c r="M23" s="65"/>
      <c r="N23" s="65"/>
      <c r="O23" s="65"/>
      <c r="W23" s="63"/>
      <c r="Z23" s="65">
        <f ca="1">VLOOKUP(V22,方３,3,FALSE)</f>
        <v>5</v>
      </c>
      <c r="AA23" s="65"/>
      <c r="AB23" s="65"/>
      <c r="AC23" s="65"/>
      <c r="AE23" s="63"/>
      <c r="AG23" s="65">
        <f ca="1">VLOOKUP(V22,方３,6,FALSE)</f>
        <v>3</v>
      </c>
      <c r="AH23" s="65"/>
      <c r="AI23" s="65"/>
      <c r="AJ23" s="65"/>
    </row>
    <row r="24" spans="1:39" ht="21.75" customHeight="1">
      <c r="E24" s="71" t="s">
        <v>57</v>
      </c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57"/>
      <c r="R24" s="57"/>
      <c r="S24" s="57"/>
      <c r="T24" s="57"/>
      <c r="U24" s="57"/>
      <c r="V24" s="57"/>
      <c r="W24" s="57"/>
      <c r="X24" s="57"/>
      <c r="Y24" s="57"/>
      <c r="Z24" s="71" t="s">
        <v>57</v>
      </c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</row>
    <row r="25" spans="1:39" s="45" customFormat="1" ht="21.75" customHeight="1">
      <c r="C25" s="73" t="s">
        <v>58</v>
      </c>
      <c r="D25" s="73"/>
      <c r="E25" s="74" t="str">
        <f ca="1">VLOOKUP(A22,方３,14,FALSE)&amp;" "&amp;VLOOKUP(A22,方３,16,FALSE)&amp;" "&amp;VLOOKUP(A22,方３,15,FALSE)</f>
        <v>5(3x-y) - 2(x+4y)</v>
      </c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55"/>
      <c r="R25" s="55"/>
      <c r="S25" s="55"/>
      <c r="T25" s="55"/>
      <c r="U25" s="55"/>
      <c r="V25" s="55"/>
      <c r="W25" s="55"/>
      <c r="X25" s="75" t="s">
        <v>58</v>
      </c>
      <c r="Y25" s="75"/>
      <c r="Z25" s="74" t="str">
        <f ca="1">VLOOKUP(V22,方３,14,FALSE)&amp;" "&amp;VLOOKUP(V22,方３,16,FALSE)&amp;" "&amp;VLOOKUP(V22,方３,15,FALSE)</f>
        <v>3(3x-2y) + 5(x+y)</v>
      </c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</row>
    <row r="26" spans="1:39" s="45" customFormat="1" ht="21.75" customHeight="1">
      <c r="C26" s="73"/>
      <c r="D26" s="73"/>
      <c r="E26" s="72">
        <f ca="1">VLOOKUP(A22,方３,11,FALSE)</f>
        <v>10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55"/>
      <c r="R26" s="55"/>
      <c r="S26" s="55"/>
      <c r="T26" s="55"/>
      <c r="U26" s="55"/>
      <c r="V26" s="55"/>
      <c r="W26" s="55"/>
      <c r="X26" s="75"/>
      <c r="Y26" s="75"/>
      <c r="Z26" s="72">
        <f ca="1">VLOOKUP(V22,方３,11,FALSE)</f>
        <v>15</v>
      </c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</row>
    <row r="27" spans="1:39" s="45" customFormat="1" ht="21.75" customHeight="1">
      <c r="E27" s="69" t="str">
        <f ca="1">IF(J22="-","特にマイナスの時はカッコの中の符号の変化に注意！","")</f>
        <v>特にマイナスの時はカッコの中の符号の変化に注意！</v>
      </c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55"/>
      <c r="R27" s="55"/>
      <c r="S27" s="55"/>
      <c r="T27" s="55"/>
      <c r="U27" s="55"/>
      <c r="V27" s="55"/>
      <c r="W27" s="55"/>
      <c r="X27" s="55"/>
      <c r="Y27" s="55"/>
      <c r="Z27" s="69" t="str">
        <f ca="1">IF(AE22="-","特にマイナスの時はカッコの中の符号の変化に注意！","")</f>
        <v/>
      </c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</row>
    <row r="28" spans="1:39" s="45" customFormat="1" ht="21.75" customHeight="1">
      <c r="C28" s="73" t="s">
        <v>58</v>
      </c>
      <c r="D28" s="73"/>
      <c r="E28" s="74" t="str">
        <f ca="1">VLOOKUP(A22,方３,22,FALSE)&amp;" "&amp;VLOOKUP(A22,方３,24,FALSE)</f>
        <v>15x -5y -2x -8y</v>
      </c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55"/>
      <c r="Q28" s="55"/>
      <c r="R28" s="55"/>
      <c r="S28" s="55"/>
      <c r="T28" s="55"/>
      <c r="U28" s="55"/>
      <c r="V28" s="55"/>
      <c r="W28" s="55"/>
      <c r="X28" s="75" t="s">
        <v>58</v>
      </c>
      <c r="Y28" s="75"/>
      <c r="Z28" s="74" t="str">
        <f ca="1">VLOOKUP(V22,方３,22,FALSE)&amp;" "&amp;VLOOKUP(V22,方３,24,FALSE)</f>
        <v>9x -6y +5x +5y</v>
      </c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55"/>
    </row>
    <row r="29" spans="1:39" s="45" customFormat="1" ht="21.75" customHeight="1">
      <c r="C29" s="73"/>
      <c r="D29" s="73"/>
      <c r="E29" s="72">
        <f ca="1">VLOOKUP(A22,方３,11,FALSE)</f>
        <v>10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55"/>
      <c r="Q29" s="55"/>
      <c r="R29" s="55"/>
      <c r="S29" s="55"/>
      <c r="T29" s="55"/>
      <c r="U29" s="55"/>
      <c r="V29" s="55"/>
      <c r="W29" s="55"/>
      <c r="X29" s="75"/>
      <c r="Y29" s="75"/>
      <c r="Z29" s="72">
        <f ca="1">VLOOKUP(V22,方３,11,FALSE)</f>
        <v>15</v>
      </c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55"/>
    </row>
    <row r="30" spans="1:39" s="45" customFormat="1" ht="21.75" customHeight="1">
      <c r="E30" s="70" t="s">
        <v>59</v>
      </c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55"/>
      <c r="R30" s="55"/>
      <c r="S30" s="55"/>
      <c r="T30" s="55"/>
      <c r="U30" s="55"/>
      <c r="V30" s="55"/>
      <c r="W30" s="55"/>
      <c r="X30" s="55"/>
      <c r="Y30" s="55"/>
      <c r="Z30" s="70" t="s">
        <v>59</v>
      </c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</row>
    <row r="31" spans="1:39" s="45" customFormat="1" ht="21.75" customHeight="1">
      <c r="C31" s="73" t="s">
        <v>58</v>
      </c>
      <c r="D31" s="73"/>
      <c r="E31" s="74" t="str">
        <f ca="1">VLOOKUP(A22,方３,34,FALSE)&amp;" "&amp;VLOOKUP(A22,方３,35,FALSE)</f>
        <v>15x-2x -5y-8y</v>
      </c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55"/>
      <c r="Q31" s="76" t="s">
        <v>62</v>
      </c>
      <c r="R31" s="77"/>
      <c r="S31" s="55"/>
      <c r="T31" s="55"/>
      <c r="U31" s="55"/>
      <c r="V31" s="55"/>
      <c r="W31" s="55"/>
      <c r="X31" s="75" t="s">
        <v>58</v>
      </c>
      <c r="Y31" s="75"/>
      <c r="Z31" s="74" t="str">
        <f ca="1">VLOOKUP(V22,方３,34,FALSE)&amp;" "&amp;VLOOKUP(V22,方３,35,FALSE)</f>
        <v>9x+5x -6y+5y</v>
      </c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55"/>
      <c r="AL31" s="78" t="s">
        <v>62</v>
      </c>
      <c r="AM31" s="79"/>
    </row>
    <row r="32" spans="1:39" s="45" customFormat="1" ht="21.75" customHeight="1">
      <c r="C32" s="73"/>
      <c r="D32" s="73"/>
      <c r="E32" s="72">
        <f ca="1">VLOOKUP(A22,方３,11,FALSE)</f>
        <v>10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55"/>
      <c r="Q32" s="77"/>
      <c r="R32" s="77"/>
      <c r="S32" s="55"/>
      <c r="T32" s="55"/>
      <c r="U32" s="55"/>
      <c r="V32" s="55"/>
      <c r="W32" s="55"/>
      <c r="X32" s="75"/>
      <c r="Y32" s="75"/>
      <c r="Z32" s="72">
        <f ca="1">VLOOKUP(V22,方３,11,FALSE)</f>
        <v>15</v>
      </c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55"/>
      <c r="AL32" s="79"/>
      <c r="AM32" s="79"/>
    </row>
    <row r="33" spans="1:39" s="45" customFormat="1" ht="21.75" customHeight="1">
      <c r="E33" s="70" t="s">
        <v>60</v>
      </c>
      <c r="F33" s="70"/>
      <c r="G33" s="70"/>
      <c r="H33" s="70"/>
      <c r="I33" s="70"/>
      <c r="J33" s="70"/>
      <c r="K33" s="70"/>
      <c r="L33" s="56"/>
      <c r="M33" s="56"/>
      <c r="N33" s="56"/>
      <c r="O33" s="56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70" t="s">
        <v>60</v>
      </c>
      <c r="AA33" s="70"/>
      <c r="AB33" s="70"/>
      <c r="AC33" s="70"/>
      <c r="AD33" s="70"/>
      <c r="AE33" s="70"/>
      <c r="AF33" s="70"/>
      <c r="AG33" s="56"/>
      <c r="AH33" s="56"/>
      <c r="AI33" s="56"/>
      <c r="AJ33" s="56"/>
      <c r="AK33" s="55"/>
    </row>
    <row r="34" spans="1:39" s="45" customFormat="1" ht="21.75" customHeight="1">
      <c r="C34" s="73" t="s">
        <v>58</v>
      </c>
      <c r="D34" s="73"/>
      <c r="E34" s="74" t="str">
        <f ca="1">VLOOKUP(A22,方３,40,FALSE)</f>
        <v>13x-13y</v>
      </c>
      <c r="F34" s="74"/>
      <c r="G34" s="74"/>
      <c r="H34" s="74"/>
      <c r="I34" s="74"/>
      <c r="J34" s="74"/>
      <c r="K34" s="74"/>
      <c r="L34" s="56"/>
      <c r="M34" s="56"/>
      <c r="N34" s="56"/>
      <c r="O34" s="56"/>
      <c r="P34" s="55"/>
      <c r="Q34" s="55"/>
      <c r="R34" s="55"/>
      <c r="S34" s="55"/>
      <c r="T34" s="55"/>
      <c r="U34" s="55"/>
      <c r="V34" s="55"/>
      <c r="W34" s="55"/>
      <c r="X34" s="75" t="s">
        <v>58</v>
      </c>
      <c r="Y34" s="75"/>
      <c r="Z34" s="74" t="str">
        <f ca="1">VLOOKUP(V22,方３,40,FALSE)</f>
        <v>14x-y</v>
      </c>
      <c r="AA34" s="74"/>
      <c r="AB34" s="74"/>
      <c r="AC34" s="74"/>
      <c r="AD34" s="74"/>
      <c r="AE34" s="74"/>
      <c r="AF34" s="74"/>
      <c r="AG34" s="56"/>
      <c r="AH34" s="56"/>
      <c r="AI34" s="56"/>
      <c r="AJ34" s="56"/>
      <c r="AK34" s="55"/>
    </row>
    <row r="35" spans="1:39" s="45" customFormat="1" ht="21.75" customHeight="1">
      <c r="C35" s="73"/>
      <c r="D35" s="73"/>
      <c r="E35" s="72">
        <f ca="1">VLOOKUP(A22,方３,11,FALSE)</f>
        <v>10</v>
      </c>
      <c r="F35" s="72"/>
      <c r="G35" s="72"/>
      <c r="H35" s="72"/>
      <c r="I35" s="72"/>
      <c r="J35" s="72"/>
      <c r="K35" s="72"/>
      <c r="L35" s="56"/>
      <c r="M35" s="56"/>
      <c r="N35" s="56"/>
      <c r="O35" s="56"/>
      <c r="P35" s="55"/>
      <c r="Q35" s="55"/>
      <c r="R35" s="55"/>
      <c r="S35" s="55"/>
      <c r="T35" s="55"/>
      <c r="U35" s="55"/>
      <c r="V35" s="55"/>
      <c r="W35" s="55"/>
      <c r="X35" s="75"/>
      <c r="Y35" s="75"/>
      <c r="Z35" s="72">
        <f ca="1">VLOOKUP(V22,方３,11,FALSE)</f>
        <v>15</v>
      </c>
      <c r="AA35" s="72"/>
      <c r="AB35" s="72"/>
      <c r="AC35" s="72"/>
      <c r="AD35" s="72"/>
      <c r="AE35" s="72"/>
      <c r="AF35" s="72"/>
      <c r="AG35" s="56"/>
      <c r="AH35" s="56"/>
      <c r="AI35" s="56"/>
      <c r="AJ35" s="56"/>
      <c r="AK35" s="55"/>
    </row>
    <row r="36" spans="1:39" ht="21.75" customHeight="1"/>
    <row r="37" spans="1:39" ht="21.75" customHeight="1"/>
    <row r="38" spans="1:39" s="44" customFormat="1" ht="21.75" customHeight="1">
      <c r="A38" s="51">
        <f>A22+2</f>
        <v>5</v>
      </c>
      <c r="B38" s="63" t="str">
        <f>"("&amp;A38&amp;")"</f>
        <v>(5)</v>
      </c>
      <c r="E38" s="64" t="str">
        <f ca="1">VLOOKUP(A38,方３,2,FALSE)</f>
        <v>x+4y</v>
      </c>
      <c r="F38" s="64"/>
      <c r="G38" s="64"/>
      <c r="H38" s="64"/>
      <c r="J38" s="63" t="str">
        <f ca="1">VLOOKUP(A38,方３,4,FALSE)</f>
        <v>-</v>
      </c>
      <c r="L38" s="64" t="str">
        <f ca="1">VLOOKUP(A38,方３,5,FALSE)</f>
        <v>x+3y</v>
      </c>
      <c r="M38" s="64"/>
      <c r="N38" s="64"/>
      <c r="O38" s="64"/>
      <c r="V38" s="50">
        <f>A38+1</f>
        <v>6</v>
      </c>
      <c r="W38" s="63" t="str">
        <f>"("&amp;V38&amp;")"</f>
        <v>(6)</v>
      </c>
      <c r="Z38" s="64" t="str">
        <f ca="1">VLOOKUP(V38,方３,2,FALSE)</f>
        <v>2x+2y</v>
      </c>
      <c r="AA38" s="64"/>
      <c r="AB38" s="64"/>
      <c r="AC38" s="64"/>
      <c r="AE38" s="63" t="str">
        <f ca="1">VLOOKUP(V38,方３,4,FALSE)</f>
        <v>-</v>
      </c>
      <c r="AG38" s="64" t="str">
        <f ca="1">VLOOKUP(V38,方３,5,FALSE)</f>
        <v>-x+3y</v>
      </c>
      <c r="AH38" s="64"/>
      <c r="AI38" s="64"/>
      <c r="AJ38" s="64"/>
    </row>
    <row r="39" spans="1:39" s="44" customFormat="1" ht="21.75" customHeight="1">
      <c r="B39" s="63"/>
      <c r="E39" s="65">
        <f ca="1">VLOOKUP(A38,方３,3,FALSE)</f>
        <v>3</v>
      </c>
      <c r="F39" s="65"/>
      <c r="G39" s="65"/>
      <c r="H39" s="65"/>
      <c r="J39" s="63"/>
      <c r="L39" s="65">
        <f ca="1">VLOOKUP(A38,方３,6,FALSE)</f>
        <v>2</v>
      </c>
      <c r="M39" s="65"/>
      <c r="N39" s="65"/>
      <c r="O39" s="65"/>
      <c r="W39" s="63"/>
      <c r="Z39" s="65">
        <f ca="1">VLOOKUP(V38,方３,3,FALSE)</f>
        <v>5</v>
      </c>
      <c r="AA39" s="65"/>
      <c r="AB39" s="65"/>
      <c r="AC39" s="65"/>
      <c r="AE39" s="63"/>
      <c r="AG39" s="65">
        <f ca="1">VLOOKUP(V38,方３,6,FALSE)</f>
        <v>2</v>
      </c>
      <c r="AH39" s="65"/>
      <c r="AI39" s="65"/>
      <c r="AJ39" s="65"/>
    </row>
    <row r="40" spans="1:39" ht="21.75" customHeight="1">
      <c r="E40" s="71" t="s">
        <v>57</v>
      </c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57"/>
      <c r="R40" s="57"/>
      <c r="S40" s="57"/>
      <c r="T40" s="57"/>
      <c r="U40" s="57"/>
      <c r="V40" s="57"/>
      <c r="W40" s="57"/>
      <c r="X40" s="57"/>
      <c r="Y40" s="57"/>
      <c r="Z40" s="71" t="s">
        <v>57</v>
      </c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</row>
    <row r="41" spans="1:39" s="45" customFormat="1" ht="21.75" customHeight="1">
      <c r="C41" s="73" t="s">
        <v>58</v>
      </c>
      <c r="D41" s="73"/>
      <c r="E41" s="74" t="str">
        <f ca="1">VLOOKUP(A38,方３,14,FALSE)&amp;" "&amp;VLOOKUP(A38,方３,16,FALSE)&amp;" "&amp;VLOOKUP(A38,方３,15,FALSE)</f>
        <v>2(x+4y) - 3(x+3y)</v>
      </c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55"/>
      <c r="R41" s="55"/>
      <c r="S41" s="55"/>
      <c r="T41" s="55"/>
      <c r="U41" s="55"/>
      <c r="V41" s="55"/>
      <c r="W41" s="55"/>
      <c r="X41" s="75" t="s">
        <v>58</v>
      </c>
      <c r="Y41" s="75"/>
      <c r="Z41" s="74" t="str">
        <f ca="1">VLOOKUP(V38,方３,14,FALSE)&amp;" "&amp;VLOOKUP(V38,方３,16,FALSE)&amp;" "&amp;VLOOKUP(V38,方３,15,FALSE)</f>
        <v>2(2x+2y) - 5(-x+3y)</v>
      </c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</row>
    <row r="42" spans="1:39" s="45" customFormat="1" ht="21.75" customHeight="1">
      <c r="C42" s="73"/>
      <c r="D42" s="73"/>
      <c r="E42" s="72">
        <f ca="1">VLOOKUP(A38,方３,11,FALSE)</f>
        <v>6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55"/>
      <c r="R42" s="55"/>
      <c r="S42" s="55"/>
      <c r="T42" s="55"/>
      <c r="U42" s="55"/>
      <c r="V42" s="55"/>
      <c r="W42" s="55"/>
      <c r="X42" s="75"/>
      <c r="Y42" s="75"/>
      <c r="Z42" s="72">
        <f ca="1">VLOOKUP(V38,方３,11,FALSE)</f>
        <v>10</v>
      </c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</row>
    <row r="43" spans="1:39" s="45" customFormat="1" ht="21.75" customHeight="1">
      <c r="E43" s="69" t="str">
        <f ca="1">IF(J38="-","特にマイナスの時はカッコの中の符号の変化に注意！","")</f>
        <v>特にマイナスの時はカッコの中の符号の変化に注意！</v>
      </c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55"/>
      <c r="R43" s="55"/>
      <c r="S43" s="55"/>
      <c r="T43" s="55"/>
      <c r="U43" s="55"/>
      <c r="V43" s="55"/>
      <c r="W43" s="55"/>
      <c r="X43" s="55"/>
      <c r="Y43" s="55"/>
      <c r="Z43" s="69" t="str">
        <f ca="1">IF(AE38="-","特にマイナスの時はカッコの中の符号の変化に注意！","")</f>
        <v>特にマイナスの時はカッコの中の符号の変化に注意！</v>
      </c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</row>
    <row r="44" spans="1:39" s="45" customFormat="1" ht="21.75" customHeight="1">
      <c r="C44" s="73" t="s">
        <v>58</v>
      </c>
      <c r="D44" s="73"/>
      <c r="E44" s="74" t="str">
        <f ca="1">VLOOKUP(A38,方３,22,FALSE)&amp;" "&amp;VLOOKUP(A38,方３,24,FALSE)</f>
        <v>2x +8y -3x -9y</v>
      </c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55"/>
      <c r="Q44" s="55"/>
      <c r="R44" s="55"/>
      <c r="S44" s="55"/>
      <c r="T44" s="55"/>
      <c r="U44" s="55"/>
      <c r="V44" s="55"/>
      <c r="W44" s="55"/>
      <c r="X44" s="75" t="s">
        <v>58</v>
      </c>
      <c r="Y44" s="75"/>
      <c r="Z44" s="74" t="str">
        <f ca="1">VLOOKUP(V38,方３,22,FALSE)&amp;" "&amp;VLOOKUP(V38,方３,24,FALSE)</f>
        <v>4x +4y +5x -15y</v>
      </c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55"/>
    </row>
    <row r="45" spans="1:39" s="45" customFormat="1" ht="21.75" customHeight="1">
      <c r="C45" s="73"/>
      <c r="D45" s="73"/>
      <c r="E45" s="72">
        <f ca="1">VLOOKUP(A38,方３,11,FALSE)</f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55"/>
      <c r="Q45" s="55"/>
      <c r="R45" s="55"/>
      <c r="S45" s="55"/>
      <c r="T45" s="55"/>
      <c r="U45" s="55"/>
      <c r="V45" s="55"/>
      <c r="W45" s="55"/>
      <c r="X45" s="75"/>
      <c r="Y45" s="75"/>
      <c r="Z45" s="72">
        <f ca="1">VLOOKUP(V38,方３,11,FALSE)</f>
        <v>10</v>
      </c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55"/>
    </row>
    <row r="46" spans="1:39" s="45" customFormat="1" ht="21.75" customHeight="1">
      <c r="E46" s="70" t="s">
        <v>59</v>
      </c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55"/>
      <c r="R46" s="55"/>
      <c r="S46" s="55"/>
      <c r="T46" s="55"/>
      <c r="U46" s="55"/>
      <c r="V46" s="55"/>
      <c r="W46" s="55"/>
      <c r="X46" s="55"/>
      <c r="Y46" s="55"/>
      <c r="Z46" s="70" t="s">
        <v>59</v>
      </c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</row>
    <row r="47" spans="1:39" s="45" customFormat="1" ht="21.75" customHeight="1">
      <c r="C47" s="73" t="s">
        <v>58</v>
      </c>
      <c r="D47" s="73"/>
      <c r="E47" s="74" t="str">
        <f ca="1">VLOOKUP(A38,方３,34,FALSE)&amp;" "&amp;VLOOKUP(A38,方３,35,FALSE)</f>
        <v>2x-3x +8y-9y</v>
      </c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55"/>
      <c r="Q47" s="76" t="s">
        <v>62</v>
      </c>
      <c r="R47" s="77"/>
      <c r="S47" s="55"/>
      <c r="T47" s="55"/>
      <c r="U47" s="55"/>
      <c r="V47" s="55"/>
      <c r="W47" s="55"/>
      <c r="X47" s="75" t="s">
        <v>58</v>
      </c>
      <c r="Y47" s="75"/>
      <c r="Z47" s="74" t="str">
        <f ca="1">VLOOKUP(V38,方３,34,FALSE)&amp;" "&amp;VLOOKUP(V38,方３,35,FALSE)</f>
        <v>4x+5x +4y-15y</v>
      </c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55"/>
      <c r="AL47" s="78" t="s">
        <v>62</v>
      </c>
      <c r="AM47" s="79"/>
    </row>
    <row r="48" spans="1:39" s="45" customFormat="1" ht="21.75" customHeight="1">
      <c r="C48" s="73"/>
      <c r="D48" s="73"/>
      <c r="E48" s="72">
        <f ca="1">VLOOKUP(A38,方３,11,FALSE)</f>
        <v>6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55"/>
      <c r="Q48" s="77"/>
      <c r="R48" s="77"/>
      <c r="S48" s="55"/>
      <c r="T48" s="55"/>
      <c r="U48" s="55"/>
      <c r="V48" s="55"/>
      <c r="W48" s="55"/>
      <c r="X48" s="75"/>
      <c r="Y48" s="75"/>
      <c r="Z48" s="72">
        <f ca="1">VLOOKUP(V38,方３,11,FALSE)</f>
        <v>10</v>
      </c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55"/>
      <c r="AL48" s="79"/>
      <c r="AM48" s="79"/>
    </row>
    <row r="49" spans="3:37" s="45" customFormat="1" ht="21.75" customHeight="1">
      <c r="E49" s="70" t="s">
        <v>60</v>
      </c>
      <c r="F49" s="70"/>
      <c r="G49" s="70"/>
      <c r="H49" s="70"/>
      <c r="I49" s="70"/>
      <c r="J49" s="70"/>
      <c r="K49" s="70"/>
      <c r="L49" s="56"/>
      <c r="M49" s="56"/>
      <c r="N49" s="56"/>
      <c r="O49" s="56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70" t="s">
        <v>60</v>
      </c>
      <c r="AA49" s="70"/>
      <c r="AB49" s="70"/>
      <c r="AC49" s="70"/>
      <c r="AD49" s="70"/>
      <c r="AE49" s="70"/>
      <c r="AF49" s="70"/>
      <c r="AG49" s="56"/>
      <c r="AH49" s="56"/>
      <c r="AI49" s="56"/>
      <c r="AJ49" s="56"/>
      <c r="AK49" s="55"/>
    </row>
    <row r="50" spans="3:37" s="45" customFormat="1" ht="21.75" customHeight="1">
      <c r="C50" s="73" t="s">
        <v>58</v>
      </c>
      <c r="D50" s="73"/>
      <c r="E50" s="74" t="str">
        <f ca="1">VLOOKUP(A38,方３,40,FALSE)</f>
        <v>-x-y</v>
      </c>
      <c r="F50" s="74"/>
      <c r="G50" s="74"/>
      <c r="H50" s="74"/>
      <c r="I50" s="74"/>
      <c r="J50" s="74"/>
      <c r="K50" s="74"/>
      <c r="L50" s="56"/>
      <c r="M50" s="56"/>
      <c r="N50" s="56"/>
      <c r="O50" s="56"/>
      <c r="P50" s="55"/>
      <c r="Q50" s="55"/>
      <c r="R50" s="55"/>
      <c r="S50" s="55"/>
      <c r="T50" s="55"/>
      <c r="U50" s="55"/>
      <c r="V50" s="55"/>
      <c r="W50" s="55"/>
      <c r="X50" s="75" t="s">
        <v>58</v>
      </c>
      <c r="Y50" s="75"/>
      <c r="Z50" s="74" t="str">
        <f ca="1">VLOOKUP(V38,方３,40,FALSE)</f>
        <v>9x-11y</v>
      </c>
      <c r="AA50" s="74"/>
      <c r="AB50" s="74"/>
      <c r="AC50" s="74"/>
      <c r="AD50" s="74"/>
      <c r="AE50" s="74"/>
      <c r="AF50" s="74"/>
      <c r="AG50" s="56"/>
      <c r="AH50" s="56"/>
      <c r="AI50" s="56"/>
      <c r="AJ50" s="56"/>
      <c r="AK50" s="55"/>
    </row>
    <row r="51" spans="3:37" s="45" customFormat="1" ht="21.75" customHeight="1">
      <c r="C51" s="73"/>
      <c r="D51" s="73"/>
      <c r="E51" s="72">
        <f ca="1">VLOOKUP(A38,方３,11,FALSE)</f>
        <v>6</v>
      </c>
      <c r="F51" s="72"/>
      <c r="G51" s="72"/>
      <c r="H51" s="72"/>
      <c r="I51" s="72"/>
      <c r="J51" s="72"/>
      <c r="K51" s="72"/>
      <c r="L51" s="56"/>
      <c r="M51" s="56"/>
      <c r="N51" s="56"/>
      <c r="O51" s="56"/>
      <c r="P51" s="55"/>
      <c r="Q51" s="55"/>
      <c r="R51" s="55"/>
      <c r="S51" s="55"/>
      <c r="T51" s="55"/>
      <c r="U51" s="55"/>
      <c r="V51" s="55"/>
      <c r="W51" s="55"/>
      <c r="X51" s="75"/>
      <c r="Y51" s="75"/>
      <c r="Z51" s="72">
        <f ca="1">VLOOKUP(V38,方３,11,FALSE)</f>
        <v>10</v>
      </c>
      <c r="AA51" s="72"/>
      <c r="AB51" s="72"/>
      <c r="AC51" s="72"/>
      <c r="AD51" s="72"/>
      <c r="AE51" s="72"/>
      <c r="AF51" s="72"/>
      <c r="AG51" s="56"/>
      <c r="AH51" s="56"/>
      <c r="AI51" s="56"/>
      <c r="AJ51" s="56"/>
      <c r="AK51" s="55"/>
    </row>
    <row r="52" spans="3:37" ht="21.75" customHeight="1"/>
    <row r="53" spans="3:37" ht="21.75" customHeight="1"/>
    <row r="54" spans="3:37" ht="21.75" customHeight="1"/>
    <row r="55" spans="3:37" ht="21.75" customHeight="1"/>
    <row r="56" spans="3:37" ht="21.75" customHeight="1"/>
    <row r="57" spans="3:37" ht="21.75" customHeight="1"/>
    <row r="58" spans="3:37" ht="21.75" customHeight="1"/>
    <row r="59" spans="3:37" ht="21.75" customHeight="1"/>
    <row r="60" spans="3:37" ht="21.75" customHeight="1"/>
    <row r="61" spans="3:37" ht="21.75" customHeight="1"/>
    <row r="62" spans="3:37" ht="21.75" customHeight="1"/>
    <row r="63" spans="3:37" ht="21.75" customHeight="1"/>
    <row r="64" spans="3:37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  <row r="89" ht="21.75" customHeight="1"/>
    <row r="90" ht="21.75" customHeight="1"/>
    <row r="91" ht="21.75" customHeight="1"/>
    <row r="92" ht="21.75" customHeight="1"/>
    <row r="93" ht="21.75" customHeight="1"/>
    <row r="94" ht="21.75" customHeight="1"/>
    <row r="95" ht="21.75" customHeight="1"/>
  </sheetData>
  <mergeCells count="139">
    <mergeCell ref="Q15:R16"/>
    <mergeCell ref="AL15:AM16"/>
    <mergeCell ref="AL31:AM32"/>
    <mergeCell ref="Q31:R32"/>
    <mergeCell ref="Q47:R48"/>
    <mergeCell ref="AL47:AM48"/>
    <mergeCell ref="C41:D42"/>
    <mergeCell ref="X41:Y42"/>
    <mergeCell ref="E41:P41"/>
    <mergeCell ref="E42:P42"/>
    <mergeCell ref="Z41:AK41"/>
    <mergeCell ref="C34:D35"/>
    <mergeCell ref="X34:Y35"/>
    <mergeCell ref="E34:K34"/>
    <mergeCell ref="E35:K35"/>
    <mergeCell ref="Z34:AF34"/>
    <mergeCell ref="Z35:AF35"/>
    <mergeCell ref="C31:D32"/>
    <mergeCell ref="X31:Y32"/>
    <mergeCell ref="E31:O31"/>
    <mergeCell ref="E32:O32"/>
    <mergeCell ref="Z31:AJ31"/>
    <mergeCell ref="Z32:AJ32"/>
    <mergeCell ref="C28:D29"/>
    <mergeCell ref="B38:B39"/>
    <mergeCell ref="E38:H38"/>
    <mergeCell ref="J38:J39"/>
    <mergeCell ref="L38:O38"/>
    <mergeCell ref="W38:W39"/>
    <mergeCell ref="AB2:AJ5"/>
    <mergeCell ref="C50:D51"/>
    <mergeCell ref="X50:Y51"/>
    <mergeCell ref="E50:K50"/>
    <mergeCell ref="E51:K51"/>
    <mergeCell ref="Z50:AF50"/>
    <mergeCell ref="Z51:AF51"/>
    <mergeCell ref="C47:D48"/>
    <mergeCell ref="X47:Y48"/>
    <mergeCell ref="E47:O47"/>
    <mergeCell ref="E48:O48"/>
    <mergeCell ref="Z47:AJ47"/>
    <mergeCell ref="Z48:AJ48"/>
    <mergeCell ref="C44:D45"/>
    <mergeCell ref="X44:Y45"/>
    <mergeCell ref="E44:O44"/>
    <mergeCell ref="E45:O45"/>
    <mergeCell ref="Z44:AJ44"/>
    <mergeCell ref="Z45:AJ45"/>
    <mergeCell ref="X28:Y29"/>
    <mergeCell ref="E28:O28"/>
    <mergeCell ref="E29:O29"/>
    <mergeCell ref="Z28:AJ28"/>
    <mergeCell ref="Z29:AJ29"/>
    <mergeCell ref="C25:D26"/>
    <mergeCell ref="X25:Y26"/>
    <mergeCell ref="E25:P25"/>
    <mergeCell ref="E26:P26"/>
    <mergeCell ref="Z25:AK25"/>
    <mergeCell ref="Z26:AK26"/>
    <mergeCell ref="B22:B23"/>
    <mergeCell ref="E22:H22"/>
    <mergeCell ref="J22:J23"/>
    <mergeCell ref="L22:O22"/>
    <mergeCell ref="W22:W23"/>
    <mergeCell ref="Z22:AC22"/>
    <mergeCell ref="AE22:AE23"/>
    <mergeCell ref="AG22:AJ22"/>
    <mergeCell ref="E23:H23"/>
    <mergeCell ref="L23:O23"/>
    <mergeCell ref="Z23:AC23"/>
    <mergeCell ref="AG23:AJ23"/>
    <mergeCell ref="Z6:AC6"/>
    <mergeCell ref="AE6:AE7"/>
    <mergeCell ref="AG6:AJ6"/>
    <mergeCell ref="Z7:AC7"/>
    <mergeCell ref="AG7:AJ7"/>
    <mergeCell ref="X15:Y16"/>
    <mergeCell ref="X18:Y19"/>
    <mergeCell ref="Z15:AJ15"/>
    <mergeCell ref="Z16:AJ16"/>
    <mergeCell ref="Z18:AF18"/>
    <mergeCell ref="Z19:AF19"/>
    <mergeCell ref="X9:Y10"/>
    <mergeCell ref="X12:Y13"/>
    <mergeCell ref="Z9:AK9"/>
    <mergeCell ref="Z10:AK10"/>
    <mergeCell ref="Z12:AJ12"/>
    <mergeCell ref="Z13:AJ13"/>
    <mergeCell ref="Z8:AK8"/>
    <mergeCell ref="Z11:AK11"/>
    <mergeCell ref="Z14:AK14"/>
    <mergeCell ref="Z17:AF17"/>
    <mergeCell ref="C15:D16"/>
    <mergeCell ref="C18:D19"/>
    <mergeCell ref="E15:O15"/>
    <mergeCell ref="E16:O16"/>
    <mergeCell ref="E18:K18"/>
    <mergeCell ref="E19:K19"/>
    <mergeCell ref="C9:D10"/>
    <mergeCell ref="C12:D13"/>
    <mergeCell ref="E9:P9"/>
    <mergeCell ref="E10:P10"/>
    <mergeCell ref="E13:O13"/>
    <mergeCell ref="E12:O12"/>
    <mergeCell ref="E14:P14"/>
    <mergeCell ref="E17:K17"/>
    <mergeCell ref="B6:B7"/>
    <mergeCell ref="E6:H6"/>
    <mergeCell ref="J6:J7"/>
    <mergeCell ref="E7:H7"/>
    <mergeCell ref="L6:O6"/>
    <mergeCell ref="L7:O7"/>
    <mergeCell ref="W6:W7"/>
    <mergeCell ref="E8:P8"/>
    <mergeCell ref="E11:P11"/>
    <mergeCell ref="E43:P43"/>
    <mergeCell ref="E46:P46"/>
    <mergeCell ref="E49:K49"/>
    <mergeCell ref="Z40:AK40"/>
    <mergeCell ref="Z43:AK43"/>
    <mergeCell ref="Z46:AK46"/>
    <mergeCell ref="Z49:AF49"/>
    <mergeCell ref="E24:P24"/>
    <mergeCell ref="E27:P27"/>
    <mergeCell ref="E30:P30"/>
    <mergeCell ref="E33:K33"/>
    <mergeCell ref="Z24:AK24"/>
    <mergeCell ref="Z27:AK27"/>
    <mergeCell ref="Z30:AK30"/>
    <mergeCell ref="Z33:AF33"/>
    <mergeCell ref="E40:P40"/>
    <mergeCell ref="Z42:AK42"/>
    <mergeCell ref="Z38:AC38"/>
    <mergeCell ref="AE38:AE39"/>
    <mergeCell ref="AG38:AJ38"/>
    <mergeCell ref="E39:H39"/>
    <mergeCell ref="L39:O39"/>
    <mergeCell ref="Z39:AC39"/>
    <mergeCell ref="AG39:AJ39"/>
  </mergeCells>
  <phoneticPr fontId="1"/>
  <pageMargins left="0.39370078740157483" right="0.27559055118110237" top="0.39370078740157483" bottom="0.31496062992125984" header="0.27559055118110237" footer="0.27559055118110237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元</vt:lpstr>
      <vt:lpstr>元２</vt:lpstr>
      <vt:lpstr>問題（※F9キーを押すと問題が変わります）</vt:lpstr>
      <vt:lpstr>解答（※F9キーを押すと解答も変わります）</vt:lpstr>
      <vt:lpstr>'解答（※F9キーを押すと解答も変わります）'!Print_Area</vt:lpstr>
      <vt:lpstr>元２!Print_Area</vt:lpstr>
      <vt:lpstr>'問題（※F9キーを押すと問題が変わります）'!Print_Area</vt:lpstr>
      <vt:lpstr>方</vt:lpstr>
      <vt:lpstr>方１</vt:lpstr>
      <vt:lpstr>方２</vt:lpstr>
      <vt:lpstr>方３</vt:lpstr>
    </vt:vector>
  </TitlesOfParts>
  <Company>kf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kosef</dc:creator>
  <cp:lastModifiedBy>iMac-Win7Pro</cp:lastModifiedBy>
  <cp:lastPrinted>2017-07-27T12:25:27Z</cp:lastPrinted>
  <dcterms:created xsi:type="dcterms:W3CDTF">2004-10-29T02:35:42Z</dcterms:created>
  <dcterms:modified xsi:type="dcterms:W3CDTF">2017-07-27T12:25:47Z</dcterms:modified>
</cp:coreProperties>
</file>