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 activeTab="2"/>
  </bookViews>
  <sheets>
    <sheet name="元" sheetId="1" r:id="rId1"/>
    <sheet name="問題（※F9キーを押すと問題が変わります）" sheetId="7" r:id="rId2"/>
    <sheet name="解答（※F9キーを押すと解答も変わります）" sheetId="5" r:id="rId3"/>
    <sheet name="元２" sheetId="2" r:id="rId4"/>
  </sheets>
  <definedNames>
    <definedName name="_xlnm.Print_Area" localSheetId="2">'解答（※F9キーを押すと解答も変わります）'!$A$1:$AM$53</definedName>
    <definedName name="_xlnm.Print_Area" localSheetId="3">元２!$A$1:$AT$22</definedName>
    <definedName name="_xlnm.Print_Area" localSheetId="1">'問題（※F9キーを押すと問題が変わります）'!$A$1:$AM$53</definedName>
    <definedName name="方">元!$A$7:$BY$200</definedName>
    <definedName name="方１">元２!$N$6:$IV$35</definedName>
    <definedName name="方２">元２!$41:$70</definedName>
    <definedName name="方３">元２!$BI$6:$DB$96</definedName>
  </definedNames>
  <calcPr calcId="125725"/>
</workbook>
</file>

<file path=xl/calcChain.xml><?xml version="1.0" encoding="utf-8"?>
<calcChain xmlns="http://schemas.openxmlformats.org/spreadsheetml/2006/main">
  <c r="A22" i="7"/>
  <c r="V6"/>
  <c r="W6" s="1"/>
  <c r="B6"/>
  <c r="A22" i="5"/>
  <c r="B22" s="1"/>
  <c r="AB2"/>
  <c r="AB2" i="7" s="1"/>
  <c r="V6" i="5"/>
  <c r="W6" s="1"/>
  <c r="BL7" i="2"/>
  <c r="BL8"/>
  <c r="BL9"/>
  <c r="BL10"/>
  <c r="BL11"/>
  <c r="BX11"/>
  <c r="BL12"/>
  <c r="BL13"/>
  <c r="BL14"/>
  <c r="BL15"/>
  <c r="BL16"/>
  <c r="BL17"/>
  <c r="BL18"/>
  <c r="BL19"/>
  <c r="BX19"/>
  <c r="BL20"/>
  <c r="BL21"/>
  <c r="BL22"/>
  <c r="BL23"/>
  <c r="BL24"/>
  <c r="BL25"/>
  <c r="BL26"/>
  <c r="BL27"/>
  <c r="BX27"/>
  <c r="BL28"/>
  <c r="BL29"/>
  <c r="BL30"/>
  <c r="BL31"/>
  <c r="BL32"/>
  <c r="BL33"/>
  <c r="BL34"/>
  <c r="BL35"/>
  <c r="BX35"/>
  <c r="BL36"/>
  <c r="BL37"/>
  <c r="BL38"/>
  <c r="BL39"/>
  <c r="BL40"/>
  <c r="BL41"/>
  <c r="BL42"/>
  <c r="BL43"/>
  <c r="BX43"/>
  <c r="BL44"/>
  <c r="BL45"/>
  <c r="BL46"/>
  <c r="BL47"/>
  <c r="BL48"/>
  <c r="BL49"/>
  <c r="BL50"/>
  <c r="BL51"/>
  <c r="BX51"/>
  <c r="BL52"/>
  <c r="BL53"/>
  <c r="BL54"/>
  <c r="BL55"/>
  <c r="BL56"/>
  <c r="BL57"/>
  <c r="BL58"/>
  <c r="BL59"/>
  <c r="BX59"/>
  <c r="BL60"/>
  <c r="BL61"/>
  <c r="BL62"/>
  <c r="BL63"/>
  <c r="BL64"/>
  <c r="BL65"/>
  <c r="BL66"/>
  <c r="BL67"/>
  <c r="BX67"/>
  <c r="BL68"/>
  <c r="BL69"/>
  <c r="BL70"/>
  <c r="BL71"/>
  <c r="BL72"/>
  <c r="BL73"/>
  <c r="BL74"/>
  <c r="BL75"/>
  <c r="BX75"/>
  <c r="BL76"/>
  <c r="BL77"/>
  <c r="BL78"/>
  <c r="BL79"/>
  <c r="BL80"/>
  <c r="BL81"/>
  <c r="BL82"/>
  <c r="BL83"/>
  <c r="BX83"/>
  <c r="BL84"/>
  <c r="BL85"/>
  <c r="BL86"/>
  <c r="BL87"/>
  <c r="BL88"/>
  <c r="BL89"/>
  <c r="BL90"/>
  <c r="BL91"/>
  <c r="BX91"/>
  <c r="BL92"/>
  <c r="BL93"/>
  <c r="BL94"/>
  <c r="BL95"/>
  <c r="BL96"/>
  <c r="BL97"/>
  <c r="BL98"/>
  <c r="BL99"/>
  <c r="BX99"/>
  <c r="BL100"/>
  <c r="DA5"/>
  <c r="DB5"/>
  <c r="DC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CZ5"/>
  <c r="BJ5"/>
  <c r="BL6"/>
  <c r="AC7"/>
  <c r="BX7" s="1"/>
  <c r="AC8"/>
  <c r="BX8" s="1"/>
  <c r="AC9"/>
  <c r="BX9" s="1"/>
  <c r="AC10"/>
  <c r="BX10" s="1"/>
  <c r="AC11"/>
  <c r="AC12"/>
  <c r="BX12" s="1"/>
  <c r="AC13"/>
  <c r="BX13" s="1"/>
  <c r="AC14"/>
  <c r="BX14" s="1"/>
  <c r="AC15"/>
  <c r="BX15" s="1"/>
  <c r="AC16"/>
  <c r="BX16" s="1"/>
  <c r="AC17"/>
  <c r="BX17" s="1"/>
  <c r="AC18"/>
  <c r="BX18" s="1"/>
  <c r="AC19"/>
  <c r="AC20"/>
  <c r="BX20" s="1"/>
  <c r="AC21"/>
  <c r="BX21" s="1"/>
  <c r="AC22"/>
  <c r="BX22" s="1"/>
  <c r="AC23"/>
  <c r="BX23" s="1"/>
  <c r="AC24"/>
  <c r="BX24" s="1"/>
  <c r="AC25"/>
  <c r="BX25" s="1"/>
  <c r="AC26"/>
  <c r="BX26" s="1"/>
  <c r="AC27"/>
  <c r="AC28"/>
  <c r="BX28" s="1"/>
  <c r="AC29"/>
  <c r="BX29" s="1"/>
  <c r="AC30"/>
  <c r="BX30" s="1"/>
  <c r="AC31"/>
  <c r="BX31" s="1"/>
  <c r="AC32"/>
  <c r="BX32" s="1"/>
  <c r="AC33"/>
  <c r="BX33" s="1"/>
  <c r="AC34"/>
  <c r="BX34" s="1"/>
  <c r="AC35"/>
  <c r="AC36"/>
  <c r="BX36" s="1"/>
  <c r="AC37"/>
  <c r="BX37" s="1"/>
  <c r="AC38"/>
  <c r="BX38" s="1"/>
  <c r="AC39"/>
  <c r="BX39" s="1"/>
  <c r="AC40"/>
  <c r="BX40" s="1"/>
  <c r="AC41"/>
  <c r="BX41" s="1"/>
  <c r="AC42"/>
  <c r="BX42" s="1"/>
  <c r="AC43"/>
  <c r="AC44"/>
  <c r="BX44" s="1"/>
  <c r="AC45"/>
  <c r="BX45" s="1"/>
  <c r="AC46"/>
  <c r="BX46" s="1"/>
  <c r="AC47"/>
  <c r="BX47" s="1"/>
  <c r="AC48"/>
  <c r="BX48" s="1"/>
  <c r="AC49"/>
  <c r="BX49" s="1"/>
  <c r="AC50"/>
  <c r="BX50" s="1"/>
  <c r="AC51"/>
  <c r="AC52"/>
  <c r="BX52" s="1"/>
  <c r="AC53"/>
  <c r="BX53" s="1"/>
  <c r="AC54"/>
  <c r="BX54" s="1"/>
  <c r="AC55"/>
  <c r="BX55" s="1"/>
  <c r="AC56"/>
  <c r="BX56" s="1"/>
  <c r="AC57"/>
  <c r="BX57" s="1"/>
  <c r="AC58"/>
  <c r="BX58" s="1"/>
  <c r="AC59"/>
  <c r="AC60"/>
  <c r="BX60" s="1"/>
  <c r="AC61"/>
  <c r="BX61" s="1"/>
  <c r="AC62"/>
  <c r="BX62" s="1"/>
  <c r="AC63"/>
  <c r="BX63" s="1"/>
  <c r="AC64"/>
  <c r="BX64" s="1"/>
  <c r="AC65"/>
  <c r="BX65" s="1"/>
  <c r="AC66"/>
  <c r="BX66" s="1"/>
  <c r="AC67"/>
  <c r="AC68"/>
  <c r="BX68" s="1"/>
  <c r="AC69"/>
  <c r="BX69" s="1"/>
  <c r="AC70"/>
  <c r="BX70" s="1"/>
  <c r="AC71"/>
  <c r="BX71" s="1"/>
  <c r="AC72"/>
  <c r="BX72" s="1"/>
  <c r="AC73"/>
  <c r="BX73" s="1"/>
  <c r="AC74"/>
  <c r="BX74" s="1"/>
  <c r="AC75"/>
  <c r="AC76"/>
  <c r="BX76" s="1"/>
  <c r="AC77"/>
  <c r="BX77" s="1"/>
  <c r="AC78"/>
  <c r="BX78" s="1"/>
  <c r="AC79"/>
  <c r="BX79" s="1"/>
  <c r="AC80"/>
  <c r="BX80" s="1"/>
  <c r="AC81"/>
  <c r="BX81" s="1"/>
  <c r="AC82"/>
  <c r="BX82" s="1"/>
  <c r="AC83"/>
  <c r="AC84"/>
  <c r="BX84" s="1"/>
  <c r="AC85"/>
  <c r="BX85" s="1"/>
  <c r="AC86"/>
  <c r="BX86" s="1"/>
  <c r="AC87"/>
  <c r="BX87" s="1"/>
  <c r="AC88"/>
  <c r="BX88" s="1"/>
  <c r="AC89"/>
  <c r="BX89" s="1"/>
  <c r="AC90"/>
  <c r="BX90" s="1"/>
  <c r="AC91"/>
  <c r="AC92"/>
  <c r="BX92" s="1"/>
  <c r="AC93"/>
  <c r="BX93" s="1"/>
  <c r="AC94"/>
  <c r="BX94" s="1"/>
  <c r="AC95"/>
  <c r="BX95" s="1"/>
  <c r="AC96"/>
  <c r="BX96" s="1"/>
  <c r="AC97"/>
  <c r="BX97" s="1"/>
  <c r="AC98"/>
  <c r="BX98" s="1"/>
  <c r="AC99"/>
  <c r="AC100"/>
  <c r="BX100" s="1"/>
  <c r="AC6"/>
  <c r="BX6" s="1"/>
  <c r="F8" i="1"/>
  <c r="L8" s="1"/>
  <c r="F9"/>
  <c r="L9" s="1"/>
  <c r="F10"/>
  <c r="L10" s="1"/>
  <c r="F11"/>
  <c r="L11" s="1"/>
  <c r="F12"/>
  <c r="L12" s="1"/>
  <c r="F13"/>
  <c r="L13" s="1"/>
  <c r="F14"/>
  <c r="L14" s="1"/>
  <c r="F15"/>
  <c r="L15" s="1"/>
  <c r="F16"/>
  <c r="L16" s="1"/>
  <c r="F17"/>
  <c r="L17" s="1"/>
  <c r="F18"/>
  <c r="L18" s="1"/>
  <c r="F19"/>
  <c r="L19" s="1"/>
  <c r="F20"/>
  <c r="L20" s="1"/>
  <c r="F21"/>
  <c r="L21" s="1"/>
  <c r="F22"/>
  <c r="L22" s="1"/>
  <c r="F23"/>
  <c r="L23" s="1"/>
  <c r="F24"/>
  <c r="L24" s="1"/>
  <c r="F25"/>
  <c r="L25" s="1"/>
  <c r="F26"/>
  <c r="L26" s="1"/>
  <c r="F27"/>
  <c r="L27" s="1"/>
  <c r="F28"/>
  <c r="L28" s="1"/>
  <c r="F29"/>
  <c r="L29" s="1"/>
  <c r="F30"/>
  <c r="L30" s="1"/>
  <c r="F31"/>
  <c r="L31" s="1"/>
  <c r="F32"/>
  <c r="L32" s="1"/>
  <c r="F33"/>
  <c r="L33" s="1"/>
  <c r="F34"/>
  <c r="L34" s="1"/>
  <c r="F35"/>
  <c r="L35" s="1"/>
  <c r="F36"/>
  <c r="L36" s="1"/>
  <c r="F37"/>
  <c r="L37" s="1"/>
  <c r="F38"/>
  <c r="L38" s="1"/>
  <c r="F39"/>
  <c r="L39" s="1"/>
  <c r="F40"/>
  <c r="L40" s="1"/>
  <c r="F41"/>
  <c r="L41" s="1"/>
  <c r="F42"/>
  <c r="L42" s="1"/>
  <c r="F43"/>
  <c r="L43" s="1"/>
  <c r="F44"/>
  <c r="L44" s="1"/>
  <c r="F45"/>
  <c r="L45" s="1"/>
  <c r="F46"/>
  <c r="L46" s="1"/>
  <c r="F47"/>
  <c r="L47" s="1"/>
  <c r="F48"/>
  <c r="L48" s="1"/>
  <c r="F49"/>
  <c r="L49" s="1"/>
  <c r="F50"/>
  <c r="L50" s="1"/>
  <c r="F51"/>
  <c r="L51" s="1"/>
  <c r="F52"/>
  <c r="L52" s="1"/>
  <c r="F53"/>
  <c r="L53" s="1"/>
  <c r="F54"/>
  <c r="L54" s="1"/>
  <c r="F55"/>
  <c r="L55" s="1"/>
  <c r="F56"/>
  <c r="L56" s="1"/>
  <c r="F57"/>
  <c r="L57" s="1"/>
  <c r="F58"/>
  <c r="L58" s="1"/>
  <c r="F59"/>
  <c r="L59" s="1"/>
  <c r="F60"/>
  <c r="L60" s="1"/>
  <c r="F61"/>
  <c r="L61" s="1"/>
  <c r="F62"/>
  <c r="L62" s="1"/>
  <c r="F63"/>
  <c r="L63" s="1"/>
  <c r="F64"/>
  <c r="L64" s="1"/>
  <c r="F65"/>
  <c r="L65" s="1"/>
  <c r="F66"/>
  <c r="L66" s="1"/>
  <c r="F67"/>
  <c r="L67" s="1"/>
  <c r="F68"/>
  <c r="L68" s="1"/>
  <c r="F69"/>
  <c r="L69" s="1"/>
  <c r="F70"/>
  <c r="L70" s="1"/>
  <c r="F71"/>
  <c r="L71" s="1"/>
  <c r="F72"/>
  <c r="L72" s="1"/>
  <c r="F73"/>
  <c r="L73" s="1"/>
  <c r="F74"/>
  <c r="L74" s="1"/>
  <c r="F75"/>
  <c r="L75" s="1"/>
  <c r="F76"/>
  <c r="L76" s="1"/>
  <c r="F77"/>
  <c r="L77" s="1"/>
  <c r="F78"/>
  <c r="L78" s="1"/>
  <c r="F79"/>
  <c r="L79" s="1"/>
  <c r="F80"/>
  <c r="L80" s="1"/>
  <c r="F81"/>
  <c r="L81" s="1"/>
  <c r="F82"/>
  <c r="L82" s="1"/>
  <c r="F83"/>
  <c r="L83" s="1"/>
  <c r="F84"/>
  <c r="L84" s="1"/>
  <c r="F85"/>
  <c r="L85" s="1"/>
  <c r="F86"/>
  <c r="L86" s="1"/>
  <c r="F87"/>
  <c r="L87" s="1"/>
  <c r="F88"/>
  <c r="L88" s="1"/>
  <c r="F89"/>
  <c r="L89" s="1"/>
  <c r="F90"/>
  <c r="L90" s="1"/>
  <c r="F91"/>
  <c r="L91" s="1"/>
  <c r="F92"/>
  <c r="L92" s="1"/>
  <c r="F93"/>
  <c r="L93" s="1"/>
  <c r="F94"/>
  <c r="L94" s="1"/>
  <c r="F95"/>
  <c r="L95" s="1"/>
  <c r="F96"/>
  <c r="L96" s="1"/>
  <c r="F97"/>
  <c r="L97" s="1"/>
  <c r="F98"/>
  <c r="L98" s="1"/>
  <c r="F99"/>
  <c r="L99" s="1"/>
  <c r="F100"/>
  <c r="L100" s="1"/>
  <c r="F101"/>
  <c r="L101" s="1"/>
  <c r="F102"/>
  <c r="L102" s="1"/>
  <c r="F103"/>
  <c r="L103" s="1"/>
  <c r="F104"/>
  <c r="L104" s="1"/>
  <c r="F105"/>
  <c r="L105" s="1"/>
  <c r="F106"/>
  <c r="L106" s="1"/>
  <c r="F107"/>
  <c r="L107" s="1"/>
  <c r="F108"/>
  <c r="L108" s="1"/>
  <c r="F109"/>
  <c r="L109" s="1"/>
  <c r="F110"/>
  <c r="L110" s="1"/>
  <c r="F111"/>
  <c r="L111" s="1"/>
  <c r="F112"/>
  <c r="L112" s="1"/>
  <c r="F113"/>
  <c r="L113" s="1"/>
  <c r="F114"/>
  <c r="L114" s="1"/>
  <c r="F115"/>
  <c r="L115" s="1"/>
  <c r="F116"/>
  <c r="L116" s="1"/>
  <c r="F117"/>
  <c r="L117" s="1"/>
  <c r="F118"/>
  <c r="L118" s="1"/>
  <c r="F119"/>
  <c r="L119" s="1"/>
  <c r="F120"/>
  <c r="L120" s="1"/>
  <c r="F121"/>
  <c r="L121" s="1"/>
  <c r="F122"/>
  <c r="L122" s="1"/>
  <c r="F123"/>
  <c r="L123" s="1"/>
  <c r="F124"/>
  <c r="L124" s="1"/>
  <c r="F125"/>
  <c r="L125" s="1"/>
  <c r="F126"/>
  <c r="L126" s="1"/>
  <c r="F127"/>
  <c r="L127" s="1"/>
  <c r="F128"/>
  <c r="L128" s="1"/>
  <c r="F129"/>
  <c r="L129" s="1"/>
  <c r="F130"/>
  <c r="L130" s="1"/>
  <c r="F131"/>
  <c r="L131" s="1"/>
  <c r="F132"/>
  <c r="L132" s="1"/>
  <c r="F133"/>
  <c r="L133" s="1"/>
  <c r="F134"/>
  <c r="L134" s="1"/>
  <c r="F135"/>
  <c r="L135" s="1"/>
  <c r="F136"/>
  <c r="L136" s="1"/>
  <c r="F137"/>
  <c r="L137" s="1"/>
  <c r="F138"/>
  <c r="L138" s="1"/>
  <c r="F139"/>
  <c r="L139" s="1"/>
  <c r="F140"/>
  <c r="L140" s="1"/>
  <c r="F141"/>
  <c r="L141" s="1"/>
  <c r="F142"/>
  <c r="L142" s="1"/>
  <c r="F143"/>
  <c r="L143" s="1"/>
  <c r="F144"/>
  <c r="L144" s="1"/>
  <c r="F145"/>
  <c r="L145" s="1"/>
  <c r="F146"/>
  <c r="L146" s="1"/>
  <c r="F147"/>
  <c r="L147" s="1"/>
  <c r="F148"/>
  <c r="L148" s="1"/>
  <c r="F149"/>
  <c r="L149" s="1"/>
  <c r="F150"/>
  <c r="L150" s="1"/>
  <c r="F151"/>
  <c r="L151" s="1"/>
  <c r="F152"/>
  <c r="L152" s="1"/>
  <c r="F153"/>
  <c r="L153" s="1"/>
  <c r="F154"/>
  <c r="L154" s="1"/>
  <c r="F155"/>
  <c r="L155" s="1"/>
  <c r="F156"/>
  <c r="L156" s="1"/>
  <c r="F157"/>
  <c r="L157" s="1"/>
  <c r="F158"/>
  <c r="L158" s="1"/>
  <c r="F159"/>
  <c r="L159" s="1"/>
  <c r="F160"/>
  <c r="L160" s="1"/>
  <c r="F161"/>
  <c r="L161" s="1"/>
  <c r="F162"/>
  <c r="L162" s="1"/>
  <c r="F163"/>
  <c r="L163" s="1"/>
  <c r="F164"/>
  <c r="L164" s="1"/>
  <c r="F165"/>
  <c r="L165" s="1"/>
  <c r="F166"/>
  <c r="L166" s="1"/>
  <c r="F167"/>
  <c r="L167" s="1"/>
  <c r="F168"/>
  <c r="L168" s="1"/>
  <c r="F169"/>
  <c r="L169" s="1"/>
  <c r="F170"/>
  <c r="L170" s="1"/>
  <c r="F171"/>
  <c r="L171" s="1"/>
  <c r="F172"/>
  <c r="L172" s="1"/>
  <c r="F173"/>
  <c r="L173" s="1"/>
  <c r="F174"/>
  <c r="L174" s="1"/>
  <c r="F175"/>
  <c r="L175" s="1"/>
  <c r="F176"/>
  <c r="L176" s="1"/>
  <c r="F177"/>
  <c r="L177" s="1"/>
  <c r="F178"/>
  <c r="L178" s="1"/>
  <c r="F179"/>
  <c r="L179" s="1"/>
  <c r="F180"/>
  <c r="L180" s="1"/>
  <c r="F181"/>
  <c r="L181" s="1"/>
  <c r="F182"/>
  <c r="L182" s="1"/>
  <c r="F183"/>
  <c r="L183" s="1"/>
  <c r="F7"/>
  <c r="L7" s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7"/>
  <c r="B6" i="5"/>
  <c r="A38" l="1"/>
  <c r="V38" s="1"/>
  <c r="A38" i="7"/>
  <c r="B22"/>
  <c r="V22"/>
  <c r="B38" i="5"/>
  <c r="V22"/>
  <c r="W22" s="1"/>
  <c r="V38" i="7" l="1"/>
  <c r="B38"/>
  <c r="W22"/>
  <c r="W38" i="5"/>
  <c r="A7" i="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B101" i="1"/>
  <c r="H101" s="1"/>
  <c r="C101"/>
  <c r="I101" s="1"/>
  <c r="D101"/>
  <c r="J101" s="1"/>
  <c r="E101"/>
  <c r="M101"/>
  <c r="B102"/>
  <c r="H102" s="1"/>
  <c r="C102"/>
  <c r="I102" s="1"/>
  <c r="D102"/>
  <c r="J102" s="1"/>
  <c r="E102"/>
  <c r="M102"/>
  <c r="B103"/>
  <c r="H103" s="1"/>
  <c r="C103"/>
  <c r="I103" s="1"/>
  <c r="D103"/>
  <c r="J103" s="1"/>
  <c r="E103"/>
  <c r="M103"/>
  <c r="B104"/>
  <c r="H104" s="1"/>
  <c r="C104"/>
  <c r="I104" s="1"/>
  <c r="D104"/>
  <c r="J104" s="1"/>
  <c r="E104"/>
  <c r="M104"/>
  <c r="B105"/>
  <c r="H105" s="1"/>
  <c r="C105"/>
  <c r="I105" s="1"/>
  <c r="D105"/>
  <c r="J105" s="1"/>
  <c r="E105"/>
  <c r="M105"/>
  <c r="B106"/>
  <c r="H106" s="1"/>
  <c r="C106"/>
  <c r="I106" s="1"/>
  <c r="D106"/>
  <c r="J106" s="1"/>
  <c r="E106"/>
  <c r="M106"/>
  <c r="B107"/>
  <c r="H107" s="1"/>
  <c r="C107"/>
  <c r="I107" s="1"/>
  <c r="D107"/>
  <c r="J107" s="1"/>
  <c r="E107"/>
  <c r="M107"/>
  <c r="B108"/>
  <c r="H108" s="1"/>
  <c r="C108"/>
  <c r="I108" s="1"/>
  <c r="D108"/>
  <c r="J108" s="1"/>
  <c r="E108"/>
  <c r="M108"/>
  <c r="B109"/>
  <c r="H109" s="1"/>
  <c r="C109"/>
  <c r="I109" s="1"/>
  <c r="D109"/>
  <c r="J109" s="1"/>
  <c r="E109"/>
  <c r="M109"/>
  <c r="B110"/>
  <c r="H110" s="1"/>
  <c r="C110"/>
  <c r="I110" s="1"/>
  <c r="D110"/>
  <c r="J110" s="1"/>
  <c r="E110"/>
  <c r="M110"/>
  <c r="B111"/>
  <c r="H111" s="1"/>
  <c r="C111"/>
  <c r="I111" s="1"/>
  <c r="D111"/>
  <c r="J111" s="1"/>
  <c r="E111"/>
  <c r="M111"/>
  <c r="B112"/>
  <c r="H112" s="1"/>
  <c r="C112"/>
  <c r="I112" s="1"/>
  <c r="D112"/>
  <c r="J112" s="1"/>
  <c r="E112"/>
  <c r="M112"/>
  <c r="B113"/>
  <c r="H113" s="1"/>
  <c r="C113"/>
  <c r="I113" s="1"/>
  <c r="D113"/>
  <c r="J113" s="1"/>
  <c r="E113"/>
  <c r="M113"/>
  <c r="B114"/>
  <c r="H114" s="1"/>
  <c r="C114"/>
  <c r="I114" s="1"/>
  <c r="D114"/>
  <c r="J114" s="1"/>
  <c r="E114"/>
  <c r="M114"/>
  <c r="B115"/>
  <c r="H115" s="1"/>
  <c r="C115"/>
  <c r="I115" s="1"/>
  <c r="D115"/>
  <c r="J115" s="1"/>
  <c r="E115"/>
  <c r="M115"/>
  <c r="B116"/>
  <c r="H116" s="1"/>
  <c r="C116"/>
  <c r="I116" s="1"/>
  <c r="D116"/>
  <c r="J116" s="1"/>
  <c r="E116"/>
  <c r="M116"/>
  <c r="B117"/>
  <c r="H117" s="1"/>
  <c r="C117"/>
  <c r="I117" s="1"/>
  <c r="D117"/>
  <c r="J117" s="1"/>
  <c r="E117"/>
  <c r="M117"/>
  <c r="B118"/>
  <c r="H118" s="1"/>
  <c r="C118"/>
  <c r="I118" s="1"/>
  <c r="D118"/>
  <c r="J118" s="1"/>
  <c r="E118"/>
  <c r="M118"/>
  <c r="B119"/>
  <c r="H119" s="1"/>
  <c r="C119"/>
  <c r="I119" s="1"/>
  <c r="D119"/>
  <c r="J119" s="1"/>
  <c r="E119"/>
  <c r="M119"/>
  <c r="B120"/>
  <c r="H120" s="1"/>
  <c r="C120"/>
  <c r="I120" s="1"/>
  <c r="D120"/>
  <c r="J120" s="1"/>
  <c r="E120"/>
  <c r="M120"/>
  <c r="B121"/>
  <c r="H121" s="1"/>
  <c r="C121"/>
  <c r="I121" s="1"/>
  <c r="D121"/>
  <c r="J121" s="1"/>
  <c r="E121"/>
  <c r="M121"/>
  <c r="B122"/>
  <c r="H122" s="1"/>
  <c r="C122"/>
  <c r="I122" s="1"/>
  <c r="D122"/>
  <c r="J122" s="1"/>
  <c r="E122"/>
  <c r="M122"/>
  <c r="B123"/>
  <c r="H123" s="1"/>
  <c r="C123"/>
  <c r="I123" s="1"/>
  <c r="D123"/>
  <c r="J123" s="1"/>
  <c r="E123"/>
  <c r="M123"/>
  <c r="B124"/>
  <c r="H124" s="1"/>
  <c r="C124"/>
  <c r="I124" s="1"/>
  <c r="D124"/>
  <c r="J124" s="1"/>
  <c r="E124"/>
  <c r="M124"/>
  <c r="B125"/>
  <c r="H125" s="1"/>
  <c r="C125"/>
  <c r="I125" s="1"/>
  <c r="D125"/>
  <c r="J125" s="1"/>
  <c r="E125"/>
  <c r="M125"/>
  <c r="B126"/>
  <c r="H126" s="1"/>
  <c r="C126"/>
  <c r="I126" s="1"/>
  <c r="D126"/>
  <c r="J126" s="1"/>
  <c r="E126"/>
  <c r="M126"/>
  <c r="B127"/>
  <c r="H127" s="1"/>
  <c r="C127"/>
  <c r="I127" s="1"/>
  <c r="D127"/>
  <c r="J127" s="1"/>
  <c r="E127"/>
  <c r="M127"/>
  <c r="B128"/>
  <c r="H128" s="1"/>
  <c r="C128"/>
  <c r="I128" s="1"/>
  <c r="D128"/>
  <c r="J128" s="1"/>
  <c r="E128"/>
  <c r="M128"/>
  <c r="B129"/>
  <c r="H129" s="1"/>
  <c r="C129"/>
  <c r="I129" s="1"/>
  <c r="D129"/>
  <c r="J129" s="1"/>
  <c r="E129"/>
  <c r="M129"/>
  <c r="B130"/>
  <c r="H130" s="1"/>
  <c r="C130"/>
  <c r="I130" s="1"/>
  <c r="D130"/>
  <c r="J130" s="1"/>
  <c r="E130"/>
  <c r="M130"/>
  <c r="B131"/>
  <c r="H131" s="1"/>
  <c r="C131"/>
  <c r="I131" s="1"/>
  <c r="D131"/>
  <c r="J131" s="1"/>
  <c r="E131"/>
  <c r="M131"/>
  <c r="B132"/>
  <c r="H132" s="1"/>
  <c r="C132"/>
  <c r="I132" s="1"/>
  <c r="D132"/>
  <c r="J132" s="1"/>
  <c r="E132"/>
  <c r="M132"/>
  <c r="B133"/>
  <c r="H133" s="1"/>
  <c r="C133"/>
  <c r="I133" s="1"/>
  <c r="D133"/>
  <c r="J133" s="1"/>
  <c r="E133"/>
  <c r="M133"/>
  <c r="B134"/>
  <c r="H134" s="1"/>
  <c r="C134"/>
  <c r="I134" s="1"/>
  <c r="D134"/>
  <c r="J134" s="1"/>
  <c r="E134"/>
  <c r="M134"/>
  <c r="B135"/>
  <c r="H135" s="1"/>
  <c r="C135"/>
  <c r="I135" s="1"/>
  <c r="D135"/>
  <c r="J135" s="1"/>
  <c r="E135"/>
  <c r="M135"/>
  <c r="B136"/>
  <c r="H136" s="1"/>
  <c r="C136"/>
  <c r="I136" s="1"/>
  <c r="D136"/>
  <c r="J136" s="1"/>
  <c r="E136"/>
  <c r="M136"/>
  <c r="B137"/>
  <c r="H137" s="1"/>
  <c r="C137"/>
  <c r="I137" s="1"/>
  <c r="D137"/>
  <c r="J137" s="1"/>
  <c r="E137"/>
  <c r="M137"/>
  <c r="B138"/>
  <c r="H138" s="1"/>
  <c r="C138"/>
  <c r="I138" s="1"/>
  <c r="D138"/>
  <c r="J138" s="1"/>
  <c r="E138"/>
  <c r="M138"/>
  <c r="B139"/>
  <c r="H139" s="1"/>
  <c r="C139"/>
  <c r="I139" s="1"/>
  <c r="D139"/>
  <c r="J139" s="1"/>
  <c r="E139"/>
  <c r="M139"/>
  <c r="B140"/>
  <c r="H140" s="1"/>
  <c r="C140"/>
  <c r="I140" s="1"/>
  <c r="D140"/>
  <c r="J140" s="1"/>
  <c r="E140"/>
  <c r="M140"/>
  <c r="B141"/>
  <c r="H141" s="1"/>
  <c r="C141"/>
  <c r="I141" s="1"/>
  <c r="D141"/>
  <c r="J141" s="1"/>
  <c r="E141"/>
  <c r="M141"/>
  <c r="B142"/>
  <c r="H142" s="1"/>
  <c r="C142"/>
  <c r="I142" s="1"/>
  <c r="D142"/>
  <c r="J142" s="1"/>
  <c r="E142"/>
  <c r="M142"/>
  <c r="B143"/>
  <c r="H143" s="1"/>
  <c r="C143"/>
  <c r="I143" s="1"/>
  <c r="D143"/>
  <c r="J143" s="1"/>
  <c r="E143"/>
  <c r="M143"/>
  <c r="B144"/>
  <c r="H144" s="1"/>
  <c r="C144"/>
  <c r="I144" s="1"/>
  <c r="D144"/>
  <c r="J144" s="1"/>
  <c r="E144"/>
  <c r="M144"/>
  <c r="B145"/>
  <c r="H145" s="1"/>
  <c r="C145"/>
  <c r="I145" s="1"/>
  <c r="D145"/>
  <c r="J145" s="1"/>
  <c r="E145"/>
  <c r="M145"/>
  <c r="B146"/>
  <c r="H146" s="1"/>
  <c r="C146"/>
  <c r="I146" s="1"/>
  <c r="D146"/>
  <c r="J146" s="1"/>
  <c r="E146"/>
  <c r="M146"/>
  <c r="B147"/>
  <c r="H147" s="1"/>
  <c r="C147"/>
  <c r="I147" s="1"/>
  <c r="D147"/>
  <c r="J147" s="1"/>
  <c r="E147"/>
  <c r="M147"/>
  <c r="B148"/>
  <c r="H148" s="1"/>
  <c r="C148"/>
  <c r="I148" s="1"/>
  <c r="D148"/>
  <c r="J148" s="1"/>
  <c r="E148"/>
  <c r="M148"/>
  <c r="B149"/>
  <c r="H149" s="1"/>
  <c r="C149"/>
  <c r="I149" s="1"/>
  <c r="D149"/>
  <c r="J149" s="1"/>
  <c r="E149"/>
  <c r="M149"/>
  <c r="B150"/>
  <c r="H150" s="1"/>
  <c r="C150"/>
  <c r="I150" s="1"/>
  <c r="D150"/>
  <c r="J150" s="1"/>
  <c r="E150"/>
  <c r="M150"/>
  <c r="B151"/>
  <c r="H151" s="1"/>
  <c r="C151"/>
  <c r="I151" s="1"/>
  <c r="D151"/>
  <c r="J151" s="1"/>
  <c r="E151"/>
  <c r="M151"/>
  <c r="B152"/>
  <c r="H152" s="1"/>
  <c r="C152"/>
  <c r="I152" s="1"/>
  <c r="D152"/>
  <c r="J152" s="1"/>
  <c r="E152"/>
  <c r="M152"/>
  <c r="B153"/>
  <c r="H153" s="1"/>
  <c r="C153"/>
  <c r="I153" s="1"/>
  <c r="D153"/>
  <c r="J153" s="1"/>
  <c r="E153"/>
  <c r="M153"/>
  <c r="B154"/>
  <c r="H154" s="1"/>
  <c r="C154"/>
  <c r="I154" s="1"/>
  <c r="D154"/>
  <c r="J154" s="1"/>
  <c r="E154"/>
  <c r="M154"/>
  <c r="B155"/>
  <c r="H155" s="1"/>
  <c r="C155"/>
  <c r="I155" s="1"/>
  <c r="D155"/>
  <c r="J155" s="1"/>
  <c r="E155"/>
  <c r="M155"/>
  <c r="B156"/>
  <c r="H156" s="1"/>
  <c r="C156"/>
  <c r="I156" s="1"/>
  <c r="D156"/>
  <c r="J156" s="1"/>
  <c r="E156"/>
  <c r="M156"/>
  <c r="B157"/>
  <c r="H157" s="1"/>
  <c r="C157"/>
  <c r="I157" s="1"/>
  <c r="D157"/>
  <c r="J157" s="1"/>
  <c r="E157"/>
  <c r="M157"/>
  <c r="B158"/>
  <c r="H158" s="1"/>
  <c r="C158"/>
  <c r="I158" s="1"/>
  <c r="D158"/>
  <c r="J158" s="1"/>
  <c r="E158"/>
  <c r="M158"/>
  <c r="B159"/>
  <c r="H159" s="1"/>
  <c r="C159"/>
  <c r="I159" s="1"/>
  <c r="D159"/>
  <c r="J159" s="1"/>
  <c r="E159"/>
  <c r="M159"/>
  <c r="B160"/>
  <c r="H160" s="1"/>
  <c r="C160"/>
  <c r="I160" s="1"/>
  <c r="D160"/>
  <c r="J160" s="1"/>
  <c r="E160"/>
  <c r="M160"/>
  <c r="B161"/>
  <c r="H161" s="1"/>
  <c r="C161"/>
  <c r="I161" s="1"/>
  <c r="D161"/>
  <c r="J161" s="1"/>
  <c r="E161"/>
  <c r="M161"/>
  <c r="B162"/>
  <c r="H162" s="1"/>
  <c r="C162"/>
  <c r="I162" s="1"/>
  <c r="D162"/>
  <c r="J162" s="1"/>
  <c r="E162"/>
  <c r="M162"/>
  <c r="B163"/>
  <c r="H163" s="1"/>
  <c r="C163"/>
  <c r="I163" s="1"/>
  <c r="D163"/>
  <c r="J163" s="1"/>
  <c r="E163"/>
  <c r="M163"/>
  <c r="B164"/>
  <c r="H164" s="1"/>
  <c r="C164"/>
  <c r="I164" s="1"/>
  <c r="D164"/>
  <c r="J164" s="1"/>
  <c r="E164"/>
  <c r="M164"/>
  <c r="B165"/>
  <c r="H165" s="1"/>
  <c r="C165"/>
  <c r="I165" s="1"/>
  <c r="D165"/>
  <c r="J165" s="1"/>
  <c r="E165"/>
  <c r="M165"/>
  <c r="B166"/>
  <c r="H166" s="1"/>
  <c r="C166"/>
  <c r="I166" s="1"/>
  <c r="D166"/>
  <c r="J166" s="1"/>
  <c r="E166"/>
  <c r="M166"/>
  <c r="B167"/>
  <c r="H167" s="1"/>
  <c r="C167"/>
  <c r="I167" s="1"/>
  <c r="D167"/>
  <c r="J167" s="1"/>
  <c r="E167"/>
  <c r="M167"/>
  <c r="B168"/>
  <c r="H168" s="1"/>
  <c r="C168"/>
  <c r="I168" s="1"/>
  <c r="D168"/>
  <c r="J168" s="1"/>
  <c r="E168"/>
  <c r="M168"/>
  <c r="B169"/>
  <c r="H169" s="1"/>
  <c r="C169"/>
  <c r="I169" s="1"/>
  <c r="D169"/>
  <c r="J169" s="1"/>
  <c r="E169"/>
  <c r="M169"/>
  <c r="B170"/>
  <c r="H170" s="1"/>
  <c r="C170"/>
  <c r="I170" s="1"/>
  <c r="D170"/>
  <c r="J170" s="1"/>
  <c r="E170"/>
  <c r="M170"/>
  <c r="B171"/>
  <c r="H171" s="1"/>
  <c r="C171"/>
  <c r="I171" s="1"/>
  <c r="D171"/>
  <c r="J171" s="1"/>
  <c r="E171"/>
  <c r="M171"/>
  <c r="B172"/>
  <c r="H172" s="1"/>
  <c r="C172"/>
  <c r="I172" s="1"/>
  <c r="D172"/>
  <c r="J172" s="1"/>
  <c r="E172"/>
  <c r="M172"/>
  <c r="B173"/>
  <c r="H173" s="1"/>
  <c r="C173"/>
  <c r="I173" s="1"/>
  <c r="D173"/>
  <c r="J173" s="1"/>
  <c r="E173"/>
  <c r="M173"/>
  <c r="B174"/>
  <c r="H174" s="1"/>
  <c r="C174"/>
  <c r="I174" s="1"/>
  <c r="D174"/>
  <c r="J174" s="1"/>
  <c r="E174"/>
  <c r="M174"/>
  <c r="B175"/>
  <c r="H175" s="1"/>
  <c r="C175"/>
  <c r="I175" s="1"/>
  <c r="D175"/>
  <c r="J175" s="1"/>
  <c r="E175"/>
  <c r="M175"/>
  <c r="B176"/>
  <c r="H176" s="1"/>
  <c r="C176"/>
  <c r="I176" s="1"/>
  <c r="D176"/>
  <c r="J176" s="1"/>
  <c r="E176"/>
  <c r="M176"/>
  <c r="B177"/>
  <c r="H177" s="1"/>
  <c r="C177"/>
  <c r="I177" s="1"/>
  <c r="D177"/>
  <c r="J177" s="1"/>
  <c r="E177"/>
  <c r="M177"/>
  <c r="B178"/>
  <c r="H178" s="1"/>
  <c r="C178"/>
  <c r="I178" s="1"/>
  <c r="D178"/>
  <c r="J178" s="1"/>
  <c r="E178"/>
  <c r="M178"/>
  <c r="B179"/>
  <c r="H179" s="1"/>
  <c r="C179"/>
  <c r="I179" s="1"/>
  <c r="D179"/>
  <c r="J179" s="1"/>
  <c r="E179"/>
  <c r="M179"/>
  <c r="B180"/>
  <c r="H180" s="1"/>
  <c r="C180"/>
  <c r="I180" s="1"/>
  <c r="D180"/>
  <c r="J180" s="1"/>
  <c r="E180"/>
  <c r="M180"/>
  <c r="B181"/>
  <c r="H181" s="1"/>
  <c r="C181"/>
  <c r="I181" s="1"/>
  <c r="D181"/>
  <c r="J181" s="1"/>
  <c r="E181"/>
  <c r="M181"/>
  <c r="B182"/>
  <c r="H182" s="1"/>
  <c r="C182"/>
  <c r="I182" s="1"/>
  <c r="D182"/>
  <c r="J182" s="1"/>
  <c r="E182"/>
  <c r="M182"/>
  <c r="B183"/>
  <c r="H183" s="1"/>
  <c r="C183"/>
  <c r="I183" s="1"/>
  <c r="D183"/>
  <c r="J183" s="1"/>
  <c r="E183"/>
  <c r="M183"/>
  <c r="C7"/>
  <c r="I7" s="1"/>
  <c r="M7"/>
  <c r="B7"/>
  <c r="H7" s="1"/>
  <c r="E7"/>
  <c r="D7"/>
  <c r="J7" s="1"/>
  <c r="C8"/>
  <c r="I8" s="1"/>
  <c r="M8"/>
  <c r="B8"/>
  <c r="H8" s="1"/>
  <c r="E8"/>
  <c r="D8"/>
  <c r="J8" s="1"/>
  <c r="C9"/>
  <c r="I9" s="1"/>
  <c r="M9"/>
  <c r="B9"/>
  <c r="H9" s="1"/>
  <c r="E9"/>
  <c r="D9"/>
  <c r="J9" s="1"/>
  <c r="C10"/>
  <c r="I10" s="1"/>
  <c r="M10"/>
  <c r="B10"/>
  <c r="H10" s="1"/>
  <c r="E10"/>
  <c r="D10"/>
  <c r="J10" s="1"/>
  <c r="C11"/>
  <c r="I11" s="1"/>
  <c r="M11"/>
  <c r="B11"/>
  <c r="H11" s="1"/>
  <c r="E11"/>
  <c r="D11"/>
  <c r="J11" s="1"/>
  <c r="C12"/>
  <c r="I12" s="1"/>
  <c r="M12"/>
  <c r="B12"/>
  <c r="H12" s="1"/>
  <c r="E12"/>
  <c r="D12"/>
  <c r="J12" s="1"/>
  <c r="C13"/>
  <c r="I13" s="1"/>
  <c r="M13"/>
  <c r="B13"/>
  <c r="H13" s="1"/>
  <c r="E13"/>
  <c r="D13"/>
  <c r="J13" s="1"/>
  <c r="C14"/>
  <c r="I14" s="1"/>
  <c r="M14"/>
  <c r="B14"/>
  <c r="H14" s="1"/>
  <c r="E14"/>
  <c r="D14"/>
  <c r="J14" s="1"/>
  <c r="C15"/>
  <c r="I15" s="1"/>
  <c r="M15"/>
  <c r="B15"/>
  <c r="H15" s="1"/>
  <c r="E15"/>
  <c r="D15"/>
  <c r="J15" s="1"/>
  <c r="C16"/>
  <c r="I16" s="1"/>
  <c r="M16"/>
  <c r="B16"/>
  <c r="E16"/>
  <c r="D16"/>
  <c r="J16" s="1"/>
  <c r="C17"/>
  <c r="I17" s="1"/>
  <c r="M17"/>
  <c r="B17"/>
  <c r="E17"/>
  <c r="D17"/>
  <c r="J17" s="1"/>
  <c r="C18"/>
  <c r="I18" s="1"/>
  <c r="M18"/>
  <c r="B18"/>
  <c r="H18" s="1"/>
  <c r="E18"/>
  <c r="D18"/>
  <c r="J18" s="1"/>
  <c r="C19"/>
  <c r="I19" s="1"/>
  <c r="M19"/>
  <c r="B19"/>
  <c r="E19"/>
  <c r="D19"/>
  <c r="J19" s="1"/>
  <c r="C20"/>
  <c r="I20" s="1"/>
  <c r="M20"/>
  <c r="B20"/>
  <c r="H20" s="1"/>
  <c r="E20"/>
  <c r="D20"/>
  <c r="J20" s="1"/>
  <c r="C21"/>
  <c r="I21" s="1"/>
  <c r="M21"/>
  <c r="B21"/>
  <c r="H21" s="1"/>
  <c r="E21"/>
  <c r="D21"/>
  <c r="J21" s="1"/>
  <c r="C22"/>
  <c r="I22" s="1"/>
  <c r="M22"/>
  <c r="B22"/>
  <c r="H22" s="1"/>
  <c r="E22"/>
  <c r="D22"/>
  <c r="J22" s="1"/>
  <c r="C23"/>
  <c r="I23" s="1"/>
  <c r="M23"/>
  <c r="B23"/>
  <c r="H23" s="1"/>
  <c r="E23"/>
  <c r="D23"/>
  <c r="J23" s="1"/>
  <c r="C24"/>
  <c r="I24" s="1"/>
  <c r="M24"/>
  <c r="B24"/>
  <c r="H24" s="1"/>
  <c r="E24"/>
  <c r="D24"/>
  <c r="J24" s="1"/>
  <c r="C25"/>
  <c r="I25" s="1"/>
  <c r="M25"/>
  <c r="B25"/>
  <c r="E25"/>
  <c r="D25"/>
  <c r="J25" s="1"/>
  <c r="C26"/>
  <c r="I26" s="1"/>
  <c r="M26"/>
  <c r="B26"/>
  <c r="E26"/>
  <c r="D26"/>
  <c r="J26" s="1"/>
  <c r="C27"/>
  <c r="I27" s="1"/>
  <c r="M27"/>
  <c r="B27"/>
  <c r="E27"/>
  <c r="D27"/>
  <c r="J27" s="1"/>
  <c r="C28"/>
  <c r="I28" s="1"/>
  <c r="M28"/>
  <c r="B28"/>
  <c r="E28"/>
  <c r="D28"/>
  <c r="J28" s="1"/>
  <c r="C29"/>
  <c r="I29" s="1"/>
  <c r="M29"/>
  <c r="B29"/>
  <c r="E29"/>
  <c r="D29"/>
  <c r="J29" s="1"/>
  <c r="C30"/>
  <c r="I30" s="1"/>
  <c r="M30"/>
  <c r="B30"/>
  <c r="E30"/>
  <c r="D30"/>
  <c r="J30" s="1"/>
  <c r="C31"/>
  <c r="I31" s="1"/>
  <c r="M31"/>
  <c r="B31"/>
  <c r="E31"/>
  <c r="D31"/>
  <c r="J31" s="1"/>
  <c r="C32"/>
  <c r="I32" s="1"/>
  <c r="M32"/>
  <c r="B32"/>
  <c r="H32" s="1"/>
  <c r="E32"/>
  <c r="D32"/>
  <c r="J32" s="1"/>
  <c r="C33"/>
  <c r="I33" s="1"/>
  <c r="M33"/>
  <c r="B33"/>
  <c r="H33" s="1"/>
  <c r="E33"/>
  <c r="D33"/>
  <c r="J33" s="1"/>
  <c r="C34"/>
  <c r="I34" s="1"/>
  <c r="M34"/>
  <c r="B34"/>
  <c r="E34"/>
  <c r="D34"/>
  <c r="J34" s="1"/>
  <c r="C35"/>
  <c r="I35" s="1"/>
  <c r="M35"/>
  <c r="B35"/>
  <c r="H35" s="1"/>
  <c r="E35"/>
  <c r="D35"/>
  <c r="J35" s="1"/>
  <c r="C36"/>
  <c r="I36" s="1"/>
  <c r="M36"/>
  <c r="B36"/>
  <c r="E36"/>
  <c r="D36"/>
  <c r="J36" s="1"/>
  <c r="C37"/>
  <c r="I37" s="1"/>
  <c r="M37"/>
  <c r="B37"/>
  <c r="E37"/>
  <c r="D37"/>
  <c r="J37" s="1"/>
  <c r="C38"/>
  <c r="I38" s="1"/>
  <c r="M38"/>
  <c r="B38"/>
  <c r="H38" s="1"/>
  <c r="E38"/>
  <c r="D38"/>
  <c r="J38" s="1"/>
  <c r="C39"/>
  <c r="I39" s="1"/>
  <c r="M39"/>
  <c r="B39"/>
  <c r="H39" s="1"/>
  <c r="E39"/>
  <c r="D39"/>
  <c r="J39" s="1"/>
  <c r="C40"/>
  <c r="I40" s="1"/>
  <c r="M40"/>
  <c r="B40"/>
  <c r="E40"/>
  <c r="D40"/>
  <c r="J40" s="1"/>
  <c r="C41"/>
  <c r="I41" s="1"/>
  <c r="M41"/>
  <c r="B41"/>
  <c r="H41" s="1"/>
  <c r="E41"/>
  <c r="D41"/>
  <c r="J41" s="1"/>
  <c r="C42"/>
  <c r="I42" s="1"/>
  <c r="M42"/>
  <c r="B42"/>
  <c r="E42"/>
  <c r="D42"/>
  <c r="J42" s="1"/>
  <c r="C43"/>
  <c r="I43" s="1"/>
  <c r="M43"/>
  <c r="B43"/>
  <c r="E43"/>
  <c r="D43"/>
  <c r="J43" s="1"/>
  <c r="C44"/>
  <c r="I44" s="1"/>
  <c r="M44"/>
  <c r="B44"/>
  <c r="H44" s="1"/>
  <c r="E44"/>
  <c r="D44"/>
  <c r="J44" s="1"/>
  <c r="C45"/>
  <c r="I45" s="1"/>
  <c r="M45"/>
  <c r="B45"/>
  <c r="H45" s="1"/>
  <c r="E45"/>
  <c r="D45"/>
  <c r="J45" s="1"/>
  <c r="C46"/>
  <c r="I46" s="1"/>
  <c r="M46"/>
  <c r="B46"/>
  <c r="H46" s="1"/>
  <c r="E46"/>
  <c r="D46"/>
  <c r="J46" s="1"/>
  <c r="C47"/>
  <c r="I47" s="1"/>
  <c r="M47"/>
  <c r="B47"/>
  <c r="H47" s="1"/>
  <c r="E47"/>
  <c r="D47"/>
  <c r="J47" s="1"/>
  <c r="C48"/>
  <c r="I48" s="1"/>
  <c r="M48"/>
  <c r="B48"/>
  <c r="H48" s="1"/>
  <c r="E48"/>
  <c r="D48"/>
  <c r="J48" s="1"/>
  <c r="C49"/>
  <c r="I49" s="1"/>
  <c r="M49"/>
  <c r="B49"/>
  <c r="E49"/>
  <c r="D49"/>
  <c r="J49" s="1"/>
  <c r="C50"/>
  <c r="I50" s="1"/>
  <c r="M50"/>
  <c r="B50"/>
  <c r="H50" s="1"/>
  <c r="E50"/>
  <c r="D50"/>
  <c r="J50" s="1"/>
  <c r="C51"/>
  <c r="I51" s="1"/>
  <c r="M51"/>
  <c r="B51"/>
  <c r="E51"/>
  <c r="D51"/>
  <c r="J51" s="1"/>
  <c r="C52"/>
  <c r="I52" s="1"/>
  <c r="M52"/>
  <c r="B52"/>
  <c r="H52" s="1"/>
  <c r="E52"/>
  <c r="D52"/>
  <c r="J52" s="1"/>
  <c r="C53"/>
  <c r="I53" s="1"/>
  <c r="M53"/>
  <c r="B53"/>
  <c r="H53" s="1"/>
  <c r="E53"/>
  <c r="D53"/>
  <c r="J53" s="1"/>
  <c r="C54"/>
  <c r="I54" s="1"/>
  <c r="M54"/>
  <c r="B54"/>
  <c r="H54" s="1"/>
  <c r="E54"/>
  <c r="D54"/>
  <c r="J54" s="1"/>
  <c r="C55"/>
  <c r="I55" s="1"/>
  <c r="M55"/>
  <c r="B55"/>
  <c r="H55" s="1"/>
  <c r="E55"/>
  <c r="D55"/>
  <c r="J55" s="1"/>
  <c r="C56"/>
  <c r="I56" s="1"/>
  <c r="M56"/>
  <c r="B56"/>
  <c r="E56"/>
  <c r="D56"/>
  <c r="J56" s="1"/>
  <c r="C57"/>
  <c r="I57" s="1"/>
  <c r="M57"/>
  <c r="B57"/>
  <c r="E57"/>
  <c r="D57"/>
  <c r="J57" s="1"/>
  <c r="C58"/>
  <c r="I58" s="1"/>
  <c r="M58"/>
  <c r="B58"/>
  <c r="H58" s="1"/>
  <c r="E58"/>
  <c r="D58"/>
  <c r="J58" s="1"/>
  <c r="C59"/>
  <c r="I59" s="1"/>
  <c r="M59"/>
  <c r="B59"/>
  <c r="H59" s="1"/>
  <c r="E59"/>
  <c r="D59"/>
  <c r="J59" s="1"/>
  <c r="C60"/>
  <c r="I60" s="1"/>
  <c r="M60"/>
  <c r="B60"/>
  <c r="E60"/>
  <c r="D60"/>
  <c r="J60" s="1"/>
  <c r="C61"/>
  <c r="I61" s="1"/>
  <c r="M61"/>
  <c r="B61"/>
  <c r="E61"/>
  <c r="D61"/>
  <c r="J61" s="1"/>
  <c r="C62"/>
  <c r="I62" s="1"/>
  <c r="M62"/>
  <c r="B62"/>
  <c r="H62" s="1"/>
  <c r="E62"/>
  <c r="D62"/>
  <c r="J62" s="1"/>
  <c r="C63"/>
  <c r="I63" s="1"/>
  <c r="M63"/>
  <c r="B63"/>
  <c r="H63" s="1"/>
  <c r="E63"/>
  <c r="D63"/>
  <c r="J63" s="1"/>
  <c r="C64"/>
  <c r="I64" s="1"/>
  <c r="M64"/>
  <c r="B64"/>
  <c r="E64"/>
  <c r="D64"/>
  <c r="J64" s="1"/>
  <c r="C65"/>
  <c r="I65" s="1"/>
  <c r="M65"/>
  <c r="B65"/>
  <c r="E65"/>
  <c r="D65"/>
  <c r="J65" s="1"/>
  <c r="C66"/>
  <c r="I66" s="1"/>
  <c r="M66"/>
  <c r="B66"/>
  <c r="H66" s="1"/>
  <c r="E66"/>
  <c r="D66"/>
  <c r="J66" s="1"/>
  <c r="C67"/>
  <c r="I67" s="1"/>
  <c r="M67"/>
  <c r="B67"/>
  <c r="H67" s="1"/>
  <c r="E67"/>
  <c r="D67"/>
  <c r="J67" s="1"/>
  <c r="C68"/>
  <c r="I68" s="1"/>
  <c r="M68"/>
  <c r="B68"/>
  <c r="H68" s="1"/>
  <c r="E68"/>
  <c r="D68"/>
  <c r="J68" s="1"/>
  <c r="C69"/>
  <c r="I69" s="1"/>
  <c r="M69"/>
  <c r="B69"/>
  <c r="H69" s="1"/>
  <c r="E69"/>
  <c r="D69"/>
  <c r="J69" s="1"/>
  <c r="C70"/>
  <c r="I70" s="1"/>
  <c r="M70"/>
  <c r="B70"/>
  <c r="H70" s="1"/>
  <c r="E70"/>
  <c r="D70"/>
  <c r="J70" s="1"/>
  <c r="C71"/>
  <c r="I71" s="1"/>
  <c r="M71"/>
  <c r="B71"/>
  <c r="H71" s="1"/>
  <c r="E71"/>
  <c r="D71"/>
  <c r="J71" s="1"/>
  <c r="C72"/>
  <c r="I72" s="1"/>
  <c r="M72"/>
  <c r="B72"/>
  <c r="E72"/>
  <c r="D72"/>
  <c r="J72" s="1"/>
  <c r="C73"/>
  <c r="I73" s="1"/>
  <c r="M73"/>
  <c r="B73"/>
  <c r="H73" s="1"/>
  <c r="E73"/>
  <c r="D73"/>
  <c r="J73" s="1"/>
  <c r="C74"/>
  <c r="I74" s="1"/>
  <c r="M74"/>
  <c r="B74"/>
  <c r="E74"/>
  <c r="D74"/>
  <c r="J74" s="1"/>
  <c r="C75"/>
  <c r="I75" s="1"/>
  <c r="M75"/>
  <c r="B75"/>
  <c r="H75" s="1"/>
  <c r="E75"/>
  <c r="D75"/>
  <c r="C76"/>
  <c r="I76" s="1"/>
  <c r="M76"/>
  <c r="B76"/>
  <c r="E76"/>
  <c r="D76"/>
  <c r="J76" s="1"/>
  <c r="C77"/>
  <c r="I77" s="1"/>
  <c r="M77"/>
  <c r="B77"/>
  <c r="H77" s="1"/>
  <c r="E77"/>
  <c r="D77"/>
  <c r="J77" s="1"/>
  <c r="C78"/>
  <c r="I78" s="1"/>
  <c r="M78"/>
  <c r="B78"/>
  <c r="E78"/>
  <c r="D78"/>
  <c r="J78" s="1"/>
  <c r="C79"/>
  <c r="I79" s="1"/>
  <c r="M79"/>
  <c r="B79"/>
  <c r="H79" s="1"/>
  <c r="E79"/>
  <c r="D79"/>
  <c r="J79" s="1"/>
  <c r="C80"/>
  <c r="I80" s="1"/>
  <c r="M80"/>
  <c r="B80"/>
  <c r="H80" s="1"/>
  <c r="E80"/>
  <c r="D80"/>
  <c r="J80" s="1"/>
  <c r="C81"/>
  <c r="I81" s="1"/>
  <c r="M81"/>
  <c r="B81"/>
  <c r="E81"/>
  <c r="D81"/>
  <c r="J81" s="1"/>
  <c r="C82"/>
  <c r="I82" s="1"/>
  <c r="M82"/>
  <c r="B82"/>
  <c r="H82" s="1"/>
  <c r="E82"/>
  <c r="D82"/>
  <c r="J82" s="1"/>
  <c r="C83"/>
  <c r="I83" s="1"/>
  <c r="M83"/>
  <c r="B83"/>
  <c r="E83"/>
  <c r="D83"/>
  <c r="J83" s="1"/>
  <c r="C84"/>
  <c r="I84" s="1"/>
  <c r="M84"/>
  <c r="B84"/>
  <c r="E84"/>
  <c r="D84"/>
  <c r="J84" s="1"/>
  <c r="C85"/>
  <c r="I85" s="1"/>
  <c r="M85"/>
  <c r="B85"/>
  <c r="H85" s="1"/>
  <c r="E85"/>
  <c r="D85"/>
  <c r="J85" s="1"/>
  <c r="C86"/>
  <c r="I86" s="1"/>
  <c r="M86"/>
  <c r="B86"/>
  <c r="H86" s="1"/>
  <c r="E86"/>
  <c r="D86"/>
  <c r="J86" s="1"/>
  <c r="C87"/>
  <c r="I87" s="1"/>
  <c r="M87"/>
  <c r="B87"/>
  <c r="H87" s="1"/>
  <c r="E87"/>
  <c r="D87"/>
  <c r="J87" s="1"/>
  <c r="C88"/>
  <c r="I88" s="1"/>
  <c r="M88"/>
  <c r="B88"/>
  <c r="H88" s="1"/>
  <c r="E88"/>
  <c r="D88"/>
  <c r="J88" s="1"/>
  <c r="C89"/>
  <c r="I89" s="1"/>
  <c r="M89"/>
  <c r="B89"/>
  <c r="H89" s="1"/>
  <c r="E89"/>
  <c r="D89"/>
  <c r="J89" s="1"/>
  <c r="C90"/>
  <c r="I90" s="1"/>
  <c r="M90"/>
  <c r="B90"/>
  <c r="E90"/>
  <c r="D90"/>
  <c r="J90" s="1"/>
  <c r="C91"/>
  <c r="I91" s="1"/>
  <c r="M91"/>
  <c r="B91"/>
  <c r="E91"/>
  <c r="D91"/>
  <c r="J91" s="1"/>
  <c r="C92"/>
  <c r="I92" s="1"/>
  <c r="M92"/>
  <c r="B92"/>
  <c r="H92" s="1"/>
  <c r="E92"/>
  <c r="D92"/>
  <c r="J92" s="1"/>
  <c r="C93"/>
  <c r="I93" s="1"/>
  <c r="M93"/>
  <c r="B93"/>
  <c r="E93"/>
  <c r="D93"/>
  <c r="J93" s="1"/>
  <c r="C94"/>
  <c r="I94" s="1"/>
  <c r="M94"/>
  <c r="B94"/>
  <c r="E94"/>
  <c r="D94"/>
  <c r="J94" s="1"/>
  <c r="C95"/>
  <c r="I95" s="1"/>
  <c r="M95"/>
  <c r="B95"/>
  <c r="H95" s="1"/>
  <c r="E95"/>
  <c r="D95"/>
  <c r="C96"/>
  <c r="I96" s="1"/>
  <c r="M96"/>
  <c r="B96"/>
  <c r="E96"/>
  <c r="D96"/>
  <c r="J96" s="1"/>
  <c r="C97"/>
  <c r="I97" s="1"/>
  <c r="M97"/>
  <c r="B97"/>
  <c r="H97" s="1"/>
  <c r="E97"/>
  <c r="D97"/>
  <c r="J97" s="1"/>
  <c r="C98"/>
  <c r="I98" s="1"/>
  <c r="M98"/>
  <c r="B98"/>
  <c r="E98"/>
  <c r="D98"/>
  <c r="J98" s="1"/>
  <c r="C99"/>
  <c r="I99" s="1"/>
  <c r="M99"/>
  <c r="B99"/>
  <c r="E99"/>
  <c r="D99"/>
  <c r="J99" s="1"/>
  <c r="C100"/>
  <c r="I100" s="1"/>
  <c r="M100"/>
  <c r="B100"/>
  <c r="H100" s="1"/>
  <c r="E100"/>
  <c r="D100"/>
  <c r="J100" s="1"/>
  <c r="W38" i="7" l="1"/>
  <c r="O75" i="1"/>
  <c r="O95"/>
  <c r="N169"/>
  <c r="N167"/>
  <c r="N165"/>
  <c r="N163"/>
  <c r="N161"/>
  <c r="N159"/>
  <c r="N157"/>
  <c r="N155"/>
  <c r="N153"/>
  <c r="N151"/>
  <c r="N149"/>
  <c r="N147"/>
  <c r="N145"/>
  <c r="N143"/>
  <c r="N141"/>
  <c r="N139"/>
  <c r="N137"/>
  <c r="N135"/>
  <c r="N133"/>
  <c r="N131"/>
  <c r="N129"/>
  <c r="N101"/>
  <c r="N127"/>
  <c r="N125"/>
  <c r="N123"/>
  <c r="N121"/>
  <c r="N119"/>
  <c r="N117"/>
  <c r="N115"/>
  <c r="N113"/>
  <c r="N111"/>
  <c r="N109"/>
  <c r="N107"/>
  <c r="N105"/>
  <c r="N103"/>
  <c r="N59"/>
  <c r="N57"/>
  <c r="N56"/>
  <c r="N53"/>
  <c r="N52"/>
  <c r="N48"/>
  <c r="N47"/>
  <c r="N46"/>
  <c r="N33"/>
  <c r="N44"/>
  <c r="N43"/>
  <c r="N40"/>
  <c r="N31"/>
  <c r="N27"/>
  <c r="N23"/>
  <c r="N10"/>
  <c r="N8"/>
  <c r="N183"/>
  <c r="N181"/>
  <c r="N179"/>
  <c r="N177"/>
  <c r="N175"/>
  <c r="N173"/>
  <c r="N171"/>
  <c r="K95"/>
  <c r="P95"/>
  <c r="K94"/>
  <c r="P94"/>
  <c r="K90"/>
  <c r="P90"/>
  <c r="K89"/>
  <c r="P89"/>
  <c r="K88"/>
  <c r="P88"/>
  <c r="K85"/>
  <c r="P85"/>
  <c r="K84"/>
  <c r="P84"/>
  <c r="K83"/>
  <c r="P83"/>
  <c r="K80"/>
  <c r="P80"/>
  <c r="K78"/>
  <c r="P78"/>
  <c r="K77"/>
  <c r="P77"/>
  <c r="K76"/>
  <c r="P76"/>
  <c r="K75"/>
  <c r="P75"/>
  <c r="K74"/>
  <c r="P74"/>
  <c r="K73"/>
  <c r="P73"/>
  <c r="K72"/>
  <c r="P72"/>
  <c r="K71"/>
  <c r="P71"/>
  <c r="K70"/>
  <c r="P70"/>
  <c r="K69"/>
  <c r="P69"/>
  <c r="K68"/>
  <c r="P68"/>
  <c r="K67"/>
  <c r="P67"/>
  <c r="K66"/>
  <c r="P66"/>
  <c r="K65"/>
  <c r="P65"/>
  <c r="K64"/>
  <c r="P64"/>
  <c r="K63"/>
  <c r="P63"/>
  <c r="K42"/>
  <c r="P42"/>
  <c r="K39"/>
  <c r="P39"/>
  <c r="K38"/>
  <c r="P38"/>
  <c r="K37"/>
  <c r="P37"/>
  <c r="K36"/>
  <c r="P36"/>
  <c r="K35"/>
  <c r="P35"/>
  <c r="K34"/>
  <c r="P34"/>
  <c r="K26"/>
  <c r="P26"/>
  <c r="K17"/>
  <c r="P17"/>
  <c r="K16"/>
  <c r="P16"/>
  <c r="K15"/>
  <c r="P15"/>
  <c r="K14"/>
  <c r="P14"/>
  <c r="K13"/>
  <c r="P13"/>
  <c r="K12"/>
  <c r="P12"/>
  <c r="K11"/>
  <c r="P11"/>
  <c r="K183"/>
  <c r="P183"/>
  <c r="K181"/>
  <c r="P181"/>
  <c r="K179"/>
  <c r="P179"/>
  <c r="K177"/>
  <c r="P177"/>
  <c r="K175"/>
  <c r="P175"/>
  <c r="K173"/>
  <c r="P173"/>
  <c r="K171"/>
  <c r="P171"/>
  <c r="K169"/>
  <c r="P169"/>
  <c r="K167"/>
  <c r="P167"/>
  <c r="K165"/>
  <c r="P165"/>
  <c r="K163"/>
  <c r="P163"/>
  <c r="K161"/>
  <c r="P161"/>
  <c r="K159"/>
  <c r="P159"/>
  <c r="K157"/>
  <c r="P157"/>
  <c r="K155"/>
  <c r="P155"/>
  <c r="K153"/>
  <c r="P153"/>
  <c r="K151"/>
  <c r="P151"/>
  <c r="K149"/>
  <c r="P149"/>
  <c r="K147"/>
  <c r="P147"/>
  <c r="K145"/>
  <c r="P145"/>
  <c r="K143"/>
  <c r="P143"/>
  <c r="K141"/>
  <c r="P141"/>
  <c r="K139"/>
  <c r="P139"/>
  <c r="K137"/>
  <c r="P137"/>
  <c r="K135"/>
  <c r="P135"/>
  <c r="K133"/>
  <c r="P133"/>
  <c r="K131"/>
  <c r="P131"/>
  <c r="K129"/>
  <c r="P129"/>
  <c r="K127"/>
  <c r="P127"/>
  <c r="K125"/>
  <c r="P125"/>
  <c r="K123"/>
  <c r="P123"/>
  <c r="K121"/>
  <c r="P121"/>
  <c r="K119"/>
  <c r="P119"/>
  <c r="K117"/>
  <c r="P117"/>
  <c r="K115"/>
  <c r="P115"/>
  <c r="K113"/>
  <c r="P113"/>
  <c r="K111"/>
  <c r="P111"/>
  <c r="K109"/>
  <c r="P109"/>
  <c r="K107"/>
  <c r="P107"/>
  <c r="K105"/>
  <c r="P105"/>
  <c r="K103"/>
  <c r="P103"/>
  <c r="K101"/>
  <c r="P101"/>
  <c r="K97"/>
  <c r="P97"/>
  <c r="K96"/>
  <c r="P96"/>
  <c r="K93"/>
  <c r="P93"/>
  <c r="K92"/>
  <c r="P92"/>
  <c r="K91"/>
  <c r="P91"/>
  <c r="K87"/>
  <c r="P87"/>
  <c r="K86"/>
  <c r="P86"/>
  <c r="K82"/>
  <c r="P82"/>
  <c r="K81"/>
  <c r="P81"/>
  <c r="K79"/>
  <c r="P79"/>
  <c r="K100"/>
  <c r="P100"/>
  <c r="K99"/>
  <c r="P99"/>
  <c r="K98"/>
  <c r="P98"/>
  <c r="K62"/>
  <c r="P62"/>
  <c r="K61"/>
  <c r="P61"/>
  <c r="K60"/>
  <c r="P60"/>
  <c r="K59"/>
  <c r="P59"/>
  <c r="K58"/>
  <c r="P58"/>
  <c r="K57"/>
  <c r="P57"/>
  <c r="K56"/>
  <c r="P56"/>
  <c r="K55"/>
  <c r="P55"/>
  <c r="K54"/>
  <c r="P54"/>
  <c r="K53"/>
  <c r="P53"/>
  <c r="K52"/>
  <c r="P52"/>
  <c r="K51"/>
  <c r="P51"/>
  <c r="K50"/>
  <c r="P50"/>
  <c r="K49"/>
  <c r="P49"/>
  <c r="K48"/>
  <c r="P48"/>
  <c r="K47"/>
  <c r="P47"/>
  <c r="K46"/>
  <c r="P46"/>
  <c r="K45"/>
  <c r="P45"/>
  <c r="K44"/>
  <c r="P44"/>
  <c r="K43"/>
  <c r="P43"/>
  <c r="K41"/>
  <c r="P41"/>
  <c r="K40"/>
  <c r="P40"/>
  <c r="K33"/>
  <c r="P33"/>
  <c r="K32"/>
  <c r="P32"/>
  <c r="K31"/>
  <c r="P31"/>
  <c r="K30"/>
  <c r="P30"/>
  <c r="K29"/>
  <c r="P29"/>
  <c r="K28"/>
  <c r="P28"/>
  <c r="K27"/>
  <c r="P27"/>
  <c r="K25"/>
  <c r="P25"/>
  <c r="K24"/>
  <c r="P24"/>
  <c r="K23"/>
  <c r="P23"/>
  <c r="K22"/>
  <c r="P22"/>
  <c r="K21"/>
  <c r="P21"/>
  <c r="K20"/>
  <c r="P20"/>
  <c r="K19"/>
  <c r="P19"/>
  <c r="K18"/>
  <c r="P18"/>
  <c r="K10"/>
  <c r="P10"/>
  <c r="K9"/>
  <c r="P9"/>
  <c r="K8"/>
  <c r="P8"/>
  <c r="K182"/>
  <c r="P182"/>
  <c r="K180"/>
  <c r="P180"/>
  <c r="K178"/>
  <c r="P178"/>
  <c r="K176"/>
  <c r="P176"/>
  <c r="K174"/>
  <c r="P174"/>
  <c r="K172"/>
  <c r="P172"/>
  <c r="K170"/>
  <c r="P170"/>
  <c r="K168"/>
  <c r="P168"/>
  <c r="K166"/>
  <c r="P166"/>
  <c r="K164"/>
  <c r="P164"/>
  <c r="K162"/>
  <c r="P162"/>
  <c r="K160"/>
  <c r="P160"/>
  <c r="K158"/>
  <c r="P158"/>
  <c r="K156"/>
  <c r="P156"/>
  <c r="K154"/>
  <c r="P154"/>
  <c r="K152"/>
  <c r="P152"/>
  <c r="K150"/>
  <c r="P150"/>
  <c r="K148"/>
  <c r="P148"/>
  <c r="K146"/>
  <c r="P146"/>
  <c r="K144"/>
  <c r="P144"/>
  <c r="K142"/>
  <c r="P142"/>
  <c r="K140"/>
  <c r="P140"/>
  <c r="K138"/>
  <c r="P138"/>
  <c r="K136"/>
  <c r="P136"/>
  <c r="K134"/>
  <c r="P134"/>
  <c r="K132"/>
  <c r="P132"/>
  <c r="K130"/>
  <c r="P130"/>
  <c r="K128"/>
  <c r="P128"/>
  <c r="K126"/>
  <c r="P126"/>
  <c r="K124"/>
  <c r="P124"/>
  <c r="K122"/>
  <c r="P122"/>
  <c r="K120"/>
  <c r="P120"/>
  <c r="K118"/>
  <c r="P118"/>
  <c r="K116"/>
  <c r="P116"/>
  <c r="K114"/>
  <c r="P114"/>
  <c r="K112"/>
  <c r="P112"/>
  <c r="K110"/>
  <c r="P110"/>
  <c r="K108"/>
  <c r="P108"/>
  <c r="K106"/>
  <c r="P106"/>
  <c r="K104"/>
  <c r="P104"/>
  <c r="K102"/>
  <c r="P102"/>
  <c r="K7"/>
  <c r="P7"/>
  <c r="N96"/>
  <c r="N94"/>
  <c r="N91"/>
  <c r="N89"/>
  <c r="N88"/>
  <c r="N86"/>
  <c r="N84"/>
  <c r="N83"/>
  <c r="N81"/>
  <c r="N100"/>
  <c r="N99"/>
  <c r="N98"/>
  <c r="N76"/>
  <c r="N74"/>
  <c r="N72"/>
  <c r="N71"/>
  <c r="N70"/>
  <c r="N68"/>
  <c r="N65"/>
  <c r="N42"/>
  <c r="N38"/>
  <c r="N36"/>
  <c r="N35"/>
  <c r="N17"/>
  <c r="N16"/>
  <c r="N182"/>
  <c r="N180"/>
  <c r="N178"/>
  <c r="N176"/>
  <c r="N174"/>
  <c r="N172"/>
  <c r="N170"/>
  <c r="N168"/>
  <c r="N166"/>
  <c r="N164"/>
  <c r="N162"/>
  <c r="N160"/>
  <c r="N158"/>
  <c r="N156"/>
  <c r="N154"/>
  <c r="N152"/>
  <c r="N150"/>
  <c r="N148"/>
  <c r="N146"/>
  <c r="N144"/>
  <c r="N142"/>
  <c r="N140"/>
  <c r="N138"/>
  <c r="N136"/>
  <c r="N134"/>
  <c r="N132"/>
  <c r="N130"/>
  <c r="N128"/>
  <c r="N126"/>
  <c r="N124"/>
  <c r="N122"/>
  <c r="N120"/>
  <c r="N118"/>
  <c r="N116"/>
  <c r="N114"/>
  <c r="N112"/>
  <c r="N110"/>
  <c r="N108"/>
  <c r="N106"/>
  <c r="N104"/>
  <c r="N102"/>
  <c r="N97"/>
  <c r="N95"/>
  <c r="N93"/>
  <c r="N92"/>
  <c r="N90"/>
  <c r="N87"/>
  <c r="N85"/>
  <c r="N82"/>
  <c r="N80"/>
  <c r="N79"/>
  <c r="N78"/>
  <c r="N77"/>
  <c r="N75"/>
  <c r="N73"/>
  <c r="N69"/>
  <c r="N67"/>
  <c r="N66"/>
  <c r="N64"/>
  <c r="N63"/>
  <c r="N39"/>
  <c r="N37"/>
  <c r="N34"/>
  <c r="N26"/>
  <c r="N15"/>
  <c r="N14"/>
  <c r="N13"/>
  <c r="N12"/>
  <c r="N11"/>
  <c r="N62"/>
  <c r="N61"/>
  <c r="N60"/>
  <c r="N58"/>
  <c r="N55"/>
  <c r="N54"/>
  <c r="N51"/>
  <c r="N50"/>
  <c r="N49"/>
  <c r="N45"/>
  <c r="N41"/>
  <c r="N32"/>
  <c r="N30"/>
  <c r="N29"/>
  <c r="N28"/>
  <c r="N25"/>
  <c r="N24"/>
  <c r="N22"/>
  <c r="N21"/>
  <c r="N20"/>
  <c r="N19"/>
  <c r="N18"/>
  <c r="N9"/>
  <c r="N7"/>
  <c r="J75"/>
  <c r="O101"/>
  <c r="O143"/>
  <c r="O111"/>
  <c r="O103"/>
  <c r="J95"/>
  <c r="O26"/>
  <c r="H26"/>
  <c r="O167"/>
  <c r="O92"/>
  <c r="O77"/>
  <c r="O177"/>
  <c r="O127"/>
  <c r="O123"/>
  <c r="O28"/>
  <c r="O32"/>
  <c r="H28"/>
  <c r="O181"/>
  <c r="O155"/>
  <c r="O135"/>
  <c r="O133"/>
  <c r="O99"/>
  <c r="O71"/>
  <c r="O55"/>
  <c r="O69"/>
  <c r="O173"/>
  <c r="O163"/>
  <c r="O161"/>
  <c r="O151"/>
  <c r="O149"/>
  <c r="O139"/>
  <c r="O119"/>
  <c r="O117"/>
  <c r="O107"/>
  <c r="O87"/>
  <c r="O14"/>
  <c r="O12"/>
  <c r="H99"/>
  <c r="O88"/>
  <c r="O85"/>
  <c r="O50"/>
  <c r="O39"/>
  <c r="O37"/>
  <c r="O22"/>
  <c r="O20"/>
  <c r="O18"/>
  <c r="O171"/>
  <c r="O165"/>
  <c r="O159"/>
  <c r="O147"/>
  <c r="O141"/>
  <c r="O131"/>
  <c r="O125"/>
  <c r="O115"/>
  <c r="O109"/>
  <c r="O98"/>
  <c r="O97"/>
  <c r="O82"/>
  <c r="O79"/>
  <c r="O67"/>
  <c r="O43"/>
  <c r="H37"/>
  <c r="O17"/>
  <c r="O80"/>
  <c r="O73"/>
  <c r="O169"/>
  <c r="O157"/>
  <c r="O153"/>
  <c r="O145"/>
  <c r="O137"/>
  <c r="O129"/>
  <c r="O121"/>
  <c r="O113"/>
  <c r="O105"/>
  <c r="O36"/>
  <c r="H36"/>
  <c r="O34"/>
  <c r="H34"/>
  <c r="O30"/>
  <c r="H30"/>
  <c r="O25"/>
  <c r="H25"/>
  <c r="O65"/>
  <c r="O60"/>
  <c r="O49"/>
  <c r="O47"/>
  <c r="O27"/>
  <c r="O24"/>
  <c r="H98"/>
  <c r="H65"/>
  <c r="H60"/>
  <c r="H43"/>
  <c r="H49"/>
  <c r="O66"/>
  <c r="O53"/>
  <c r="O52"/>
  <c r="O41"/>
  <c r="H27"/>
  <c r="H17"/>
  <c r="O8"/>
  <c r="O170"/>
  <c r="O162"/>
  <c r="O154"/>
  <c r="O16"/>
  <c r="H16"/>
  <c r="O45"/>
  <c r="O10"/>
  <c r="O166"/>
  <c r="O158"/>
  <c r="O23"/>
  <c r="O21"/>
  <c r="O19"/>
  <c r="O183"/>
  <c r="O179"/>
  <c r="O175"/>
  <c r="O168"/>
  <c r="O164"/>
  <c r="O160"/>
  <c r="O156"/>
  <c r="O152"/>
  <c r="O148"/>
  <c r="O144"/>
  <c r="O140"/>
  <c r="O136"/>
  <c r="O132"/>
  <c r="O128"/>
  <c r="O124"/>
  <c r="O120"/>
  <c r="O116"/>
  <c r="O112"/>
  <c r="O108"/>
  <c r="O104"/>
  <c r="O150"/>
  <c r="O146"/>
  <c r="O142"/>
  <c r="O138"/>
  <c r="O134"/>
  <c r="O130"/>
  <c r="O126"/>
  <c r="O122"/>
  <c r="O118"/>
  <c r="O114"/>
  <c r="O110"/>
  <c r="O106"/>
  <c r="O102"/>
  <c r="O96"/>
  <c r="H96"/>
  <c r="O93"/>
  <c r="H93"/>
  <c r="O90"/>
  <c r="H90"/>
  <c r="O84"/>
  <c r="H84"/>
  <c r="O74"/>
  <c r="H74"/>
  <c r="O51"/>
  <c r="H51"/>
  <c r="O42"/>
  <c r="H42"/>
  <c r="O40"/>
  <c r="H40"/>
  <c r="O83"/>
  <c r="H83"/>
  <c r="O78"/>
  <c r="H78"/>
  <c r="O72"/>
  <c r="H72"/>
  <c r="O61"/>
  <c r="H61"/>
  <c r="O56"/>
  <c r="H56"/>
  <c r="O58"/>
  <c r="O94"/>
  <c r="H94"/>
  <c r="O91"/>
  <c r="H91"/>
  <c r="O81"/>
  <c r="H81"/>
  <c r="O76"/>
  <c r="H76"/>
  <c r="O64"/>
  <c r="H64"/>
  <c r="O57"/>
  <c r="H57"/>
  <c r="O100"/>
  <c r="O89"/>
  <c r="O86"/>
  <c r="O70"/>
  <c r="O68"/>
  <c r="O62"/>
  <c r="O46"/>
  <c r="O33"/>
  <c r="O31"/>
  <c r="H31"/>
  <c r="O29"/>
  <c r="H29"/>
  <c r="O63"/>
  <c r="O59"/>
  <c r="O54"/>
  <c r="O48"/>
  <c r="O44"/>
  <c r="O38"/>
  <c r="O35"/>
  <c r="O182"/>
  <c r="O178"/>
  <c r="O174"/>
  <c r="O172"/>
  <c r="H19"/>
  <c r="O15"/>
  <c r="O11"/>
  <c r="O180"/>
  <c r="O176"/>
  <c r="O13"/>
  <c r="O9"/>
  <c r="O7"/>
  <c r="Q95" l="1"/>
  <c r="R95" s="1"/>
  <c r="Q75"/>
  <c r="R75" s="1"/>
  <c r="Q102"/>
  <c r="R102" s="1"/>
  <c r="Q110"/>
  <c r="R110" s="1"/>
  <c r="Q154"/>
  <c r="R154" s="1"/>
  <c r="Q49"/>
  <c r="R49" s="1"/>
  <c r="Q88"/>
  <c r="R88" s="1"/>
  <c r="Q12"/>
  <c r="R12" s="1"/>
  <c r="Q139"/>
  <c r="R139" s="1"/>
  <c r="Q69"/>
  <c r="R69" s="1"/>
  <c r="Q77"/>
  <c r="R77" s="1"/>
  <c r="Q26"/>
  <c r="R26" s="1"/>
  <c r="Q13"/>
  <c r="R13" s="1"/>
  <c r="Q172"/>
  <c r="R172" s="1"/>
  <c r="Q63"/>
  <c r="R63" s="1"/>
  <c r="Q61"/>
  <c r="R61" s="1"/>
  <c r="Q9"/>
  <c r="R9" s="1"/>
  <c r="Q64"/>
  <c r="R64" s="1"/>
  <c r="Q78"/>
  <c r="R78" s="1"/>
  <c r="Q42"/>
  <c r="R42" s="1"/>
  <c r="Q51"/>
  <c r="R51" s="1"/>
  <c r="Q90"/>
  <c r="R90" s="1"/>
  <c r="Q93"/>
  <c r="R93" s="1"/>
  <c r="Q128"/>
  <c r="R128" s="1"/>
  <c r="Q168"/>
  <c r="R168" s="1"/>
  <c r="Q52"/>
  <c r="R52" s="1"/>
  <c r="Q66"/>
  <c r="R66" s="1"/>
  <c r="Q80"/>
  <c r="R80" s="1"/>
  <c r="Q18"/>
  <c r="R18" s="1"/>
  <c r="Q22"/>
  <c r="R22" s="1"/>
  <c r="Q39"/>
  <c r="R39" s="1"/>
  <c r="Q85"/>
  <c r="R85" s="1"/>
  <c r="Q32"/>
  <c r="R32" s="1"/>
  <c r="Q92"/>
  <c r="R92" s="1"/>
  <c r="Q47"/>
  <c r="R47" s="1"/>
  <c r="Q106"/>
  <c r="R106" s="1"/>
  <c r="Q37"/>
  <c r="R37" s="1"/>
  <c r="Q7"/>
  <c r="R7" s="1"/>
  <c r="Q180"/>
  <c r="R180" s="1"/>
  <c r="Q11"/>
  <c r="R11" s="1"/>
  <c r="Q15"/>
  <c r="R15" s="1"/>
  <c r="Q182"/>
  <c r="R182" s="1"/>
  <c r="Q54"/>
  <c r="R54" s="1"/>
  <c r="Q29"/>
  <c r="R29" s="1"/>
  <c r="Q62"/>
  <c r="R62" s="1"/>
  <c r="Q58"/>
  <c r="R58" s="1"/>
  <c r="Q122"/>
  <c r="R122" s="1"/>
  <c r="Q138"/>
  <c r="R138" s="1"/>
  <c r="Q124"/>
  <c r="R124" s="1"/>
  <c r="Q132"/>
  <c r="R132" s="1"/>
  <c r="Q177"/>
  <c r="R177" s="1"/>
  <c r="Q19"/>
  <c r="R19" s="1"/>
  <c r="Q21"/>
  <c r="R21" s="1"/>
  <c r="Q45"/>
  <c r="R45" s="1"/>
  <c r="Q41"/>
  <c r="R41" s="1"/>
  <c r="Q24"/>
  <c r="R24" s="1"/>
  <c r="Q60"/>
  <c r="R60" s="1"/>
  <c r="Q25"/>
  <c r="R25" s="1"/>
  <c r="Q30"/>
  <c r="R30" s="1"/>
  <c r="Q34"/>
  <c r="R34" s="1"/>
  <c r="Q73"/>
  <c r="R73" s="1"/>
  <c r="Q67"/>
  <c r="R67" s="1"/>
  <c r="Q79"/>
  <c r="R79" s="1"/>
  <c r="Q82"/>
  <c r="R82" s="1"/>
  <c r="Q97"/>
  <c r="R97" s="1"/>
  <c r="Q20"/>
  <c r="R20" s="1"/>
  <c r="Q50"/>
  <c r="R50" s="1"/>
  <c r="Q14"/>
  <c r="R14" s="1"/>
  <c r="Q87"/>
  <c r="R87" s="1"/>
  <c r="Q55"/>
  <c r="R55" s="1"/>
  <c r="Q99"/>
  <c r="R99" s="1"/>
  <c r="Q28"/>
  <c r="R28" s="1"/>
  <c r="Q149"/>
  <c r="R149" s="1"/>
  <c r="Q38"/>
  <c r="R38" s="1"/>
  <c r="Q108"/>
  <c r="R108" s="1"/>
  <c r="Q115"/>
  <c r="R115" s="1"/>
  <c r="Q116"/>
  <c r="R116" s="1"/>
  <c r="Q123"/>
  <c r="R123" s="1"/>
  <c r="Q131"/>
  <c r="R131" s="1"/>
  <c r="Q140"/>
  <c r="R140" s="1"/>
  <c r="Q148"/>
  <c r="R148" s="1"/>
  <c r="Q155"/>
  <c r="R155" s="1"/>
  <c r="Q163"/>
  <c r="R163" s="1"/>
  <c r="Q181"/>
  <c r="R181" s="1"/>
  <c r="Q117"/>
  <c r="R117" s="1"/>
  <c r="Q142"/>
  <c r="R142" s="1"/>
  <c r="Q118"/>
  <c r="R118" s="1"/>
  <c r="Q126"/>
  <c r="R126" s="1"/>
  <c r="Q134"/>
  <c r="R134" s="1"/>
  <c r="Q112"/>
  <c r="R112" s="1"/>
  <c r="Q144"/>
  <c r="R144" s="1"/>
  <c r="Q10"/>
  <c r="R10" s="1"/>
  <c r="Q162"/>
  <c r="R162" s="1"/>
  <c r="Q147"/>
  <c r="R147" s="1"/>
  <c r="Q156"/>
  <c r="R156" s="1"/>
  <c r="Q164"/>
  <c r="R164" s="1"/>
  <c r="Q158"/>
  <c r="R158" s="1"/>
  <c r="Q170"/>
  <c r="R170" s="1"/>
  <c r="Q176"/>
  <c r="R176" s="1"/>
  <c r="Q178"/>
  <c r="R178" s="1"/>
  <c r="Q31"/>
  <c r="R31" s="1"/>
  <c r="Q96"/>
  <c r="R96" s="1"/>
  <c r="Q150"/>
  <c r="R150" s="1"/>
  <c r="Q107"/>
  <c r="R107" s="1"/>
  <c r="Q171"/>
  <c r="R171" s="1"/>
  <c r="Q65"/>
  <c r="R65" s="1"/>
  <c r="Q133"/>
  <c r="R133" s="1"/>
  <c r="Q71"/>
  <c r="R71" s="1"/>
  <c r="Q174"/>
  <c r="R174" s="1"/>
  <c r="Q16"/>
  <c r="R16" s="1"/>
  <c r="Q8"/>
  <c r="R8" s="1"/>
  <c r="Q36"/>
  <c r="R36" s="1"/>
  <c r="Q104"/>
  <c r="R104" s="1"/>
  <c r="Q109"/>
  <c r="R109" s="1"/>
  <c r="Q114"/>
  <c r="R114" s="1"/>
  <c r="Q120"/>
  <c r="R120" s="1"/>
  <c r="Q125"/>
  <c r="R125" s="1"/>
  <c r="Q130"/>
  <c r="R130" s="1"/>
  <c r="Q136"/>
  <c r="R136" s="1"/>
  <c r="Q141"/>
  <c r="R141" s="1"/>
  <c r="Q146"/>
  <c r="R146" s="1"/>
  <c r="Q152"/>
  <c r="R152" s="1"/>
  <c r="Q160"/>
  <c r="R160" s="1"/>
  <c r="Q101"/>
  <c r="R101" s="1"/>
  <c r="Q53"/>
  <c r="R53" s="1"/>
  <c r="Q166"/>
  <c r="R166" s="1"/>
  <c r="Q103"/>
  <c r="R103" s="1"/>
  <c r="Q119"/>
  <c r="R119" s="1"/>
  <c r="Q135"/>
  <c r="R135" s="1"/>
  <c r="Q143"/>
  <c r="R143" s="1"/>
  <c r="Q151"/>
  <c r="R151" s="1"/>
  <c r="Q159"/>
  <c r="R159" s="1"/>
  <c r="Q167"/>
  <c r="R167" s="1"/>
  <c r="Q98"/>
  <c r="R98" s="1"/>
  <c r="Q44"/>
  <c r="R44" s="1"/>
  <c r="Q68"/>
  <c r="R68" s="1"/>
  <c r="Q86"/>
  <c r="R86" s="1"/>
  <c r="Q17"/>
  <c r="R17" s="1"/>
  <c r="Q105"/>
  <c r="R105" s="1"/>
  <c r="Q113"/>
  <c r="R113" s="1"/>
  <c r="Q121"/>
  <c r="R121" s="1"/>
  <c r="Q129"/>
  <c r="R129" s="1"/>
  <c r="Q137"/>
  <c r="R137" s="1"/>
  <c r="Q145"/>
  <c r="R145" s="1"/>
  <c r="Q27"/>
  <c r="R27" s="1"/>
  <c r="Q43"/>
  <c r="R43" s="1"/>
  <c r="Q70"/>
  <c r="R70" s="1"/>
  <c r="Q89"/>
  <c r="R89" s="1"/>
  <c r="Q100"/>
  <c r="R100" s="1"/>
  <c r="Q111"/>
  <c r="R111" s="1"/>
  <c r="Q127"/>
  <c r="R127" s="1"/>
  <c r="Q173"/>
  <c r="R173" s="1"/>
  <c r="Q161"/>
  <c r="R161" s="1"/>
  <c r="Q23"/>
  <c r="R23" s="1"/>
  <c r="Q76"/>
  <c r="R76" s="1"/>
  <c r="Q81"/>
  <c r="R81" s="1"/>
  <c r="Q91"/>
  <c r="R91" s="1"/>
  <c r="Q94"/>
  <c r="R94" s="1"/>
  <c r="Q153"/>
  <c r="R153" s="1"/>
  <c r="Q165"/>
  <c r="R165" s="1"/>
  <c r="Q35"/>
  <c r="R35" s="1"/>
  <c r="Q157"/>
  <c r="R157" s="1"/>
  <c r="Q169"/>
  <c r="R169" s="1"/>
  <c r="Q46"/>
  <c r="R46" s="1"/>
  <c r="Q57"/>
  <c r="R57" s="1"/>
  <c r="Q59"/>
  <c r="R59" s="1"/>
  <c r="Q175"/>
  <c r="R175" s="1"/>
  <c r="Q179"/>
  <c r="R179" s="1"/>
  <c r="Q183"/>
  <c r="R183" s="1"/>
  <c r="Q48"/>
  <c r="R48" s="1"/>
  <c r="Q33"/>
  <c r="R33" s="1"/>
  <c r="Q56"/>
  <c r="R56" s="1"/>
  <c r="Q72"/>
  <c r="R72" s="1"/>
  <c r="Q83"/>
  <c r="R83" s="1"/>
  <c r="Q40"/>
  <c r="R40" s="1"/>
  <c r="Q74"/>
  <c r="R74" s="1"/>
  <c r="Q84"/>
  <c r="R84" s="1"/>
  <c r="S84" l="1"/>
  <c r="A84" s="1"/>
  <c r="S60"/>
  <c r="A60" s="1"/>
  <c r="S15"/>
  <c r="A15" s="1"/>
  <c r="S72"/>
  <c r="A72" s="1"/>
  <c r="S147"/>
  <c r="A147" s="1"/>
  <c r="S26"/>
  <c r="A26" s="1"/>
  <c r="S117"/>
  <c r="A117" s="1"/>
  <c r="S182"/>
  <c r="A182" s="1"/>
  <c r="S133"/>
  <c r="A133" s="1"/>
  <c r="S43"/>
  <c r="A43" s="1"/>
  <c r="S154"/>
  <c r="A154" s="1"/>
  <c r="S69"/>
  <c r="A69" s="1"/>
  <c r="S125"/>
  <c r="A125" s="1"/>
  <c r="S138"/>
  <c r="A138" s="1"/>
  <c r="S68"/>
  <c r="A68" s="1"/>
  <c r="S70"/>
  <c r="A70" s="1"/>
  <c r="S33"/>
  <c r="A33" s="1"/>
  <c r="S19"/>
  <c r="A19" s="1"/>
  <c r="S181"/>
  <c r="A181" s="1"/>
  <c r="S22"/>
  <c r="A22" s="1"/>
  <c r="S16"/>
  <c r="A16" s="1"/>
  <c r="S30"/>
  <c r="A30" s="1"/>
  <c r="S146"/>
  <c r="A146" s="1"/>
  <c r="S21"/>
  <c r="A21" s="1"/>
  <c r="S118"/>
  <c r="A118" s="1"/>
  <c r="S17"/>
  <c r="A17" s="1"/>
  <c r="S175"/>
  <c r="A175" s="1"/>
  <c r="S165"/>
  <c r="A165" s="1"/>
  <c r="S75"/>
  <c r="A75" s="1"/>
  <c r="S140"/>
  <c r="A140" s="1"/>
  <c r="S97"/>
  <c r="A97" s="1"/>
  <c r="S150"/>
  <c r="A150" s="1"/>
  <c r="S29"/>
  <c r="A29" s="1"/>
  <c r="S94"/>
  <c r="A94" s="1"/>
  <c r="S18"/>
  <c r="A18" s="1"/>
  <c r="S27"/>
  <c r="A27" s="1"/>
  <c r="S49"/>
  <c r="A49" s="1"/>
  <c r="S120"/>
  <c r="A120" s="1"/>
  <c r="S176"/>
  <c r="A176" s="1"/>
  <c r="S52"/>
  <c r="A52" s="1"/>
  <c r="S121"/>
  <c r="A121" s="1"/>
  <c r="S32"/>
  <c r="A32" s="1"/>
  <c r="S73"/>
  <c r="A73" s="1"/>
  <c r="S23"/>
  <c r="A23" s="1"/>
  <c r="S112"/>
  <c r="A112" s="1"/>
  <c r="S110"/>
  <c r="A110" s="1"/>
  <c r="S48"/>
  <c r="A48" s="1"/>
  <c r="S20"/>
  <c r="A20" s="1"/>
  <c r="S167"/>
  <c r="A167" s="1"/>
  <c r="S151"/>
  <c r="A151" s="1"/>
  <c r="S119"/>
  <c r="A119" s="1"/>
  <c r="S141"/>
  <c r="A141" s="1"/>
  <c r="S130"/>
  <c r="A130" s="1"/>
  <c r="S161"/>
  <c r="A161" s="1"/>
  <c r="S37"/>
  <c r="A37" s="1"/>
  <c r="S28"/>
  <c r="A28" s="1"/>
  <c r="S128"/>
  <c r="A128" s="1"/>
  <c r="S9"/>
  <c r="A9" s="1"/>
  <c r="S149"/>
  <c r="A149" s="1"/>
  <c r="S158"/>
  <c r="A158" s="1"/>
  <c r="S180"/>
  <c r="A180" s="1"/>
  <c r="S79"/>
  <c r="A79" s="1"/>
  <c r="S87"/>
  <c r="A87" s="1"/>
  <c r="S41"/>
  <c r="A41" s="1"/>
  <c r="S157"/>
  <c r="A157" s="1"/>
  <c r="S135"/>
  <c r="A135" s="1"/>
  <c r="S137"/>
  <c r="A137" s="1"/>
  <c r="S173"/>
  <c r="A173" s="1"/>
  <c r="S77"/>
  <c r="A77" s="1"/>
  <c r="S132"/>
  <c r="A132" s="1"/>
  <c r="S163"/>
  <c r="A163" s="1"/>
  <c r="S96"/>
  <c r="A96" s="1"/>
  <c r="S170"/>
  <c r="A170" s="1"/>
  <c r="S10"/>
  <c r="A10" s="1"/>
  <c r="S148"/>
  <c r="A148" s="1"/>
  <c r="S56"/>
  <c r="A56" s="1"/>
  <c r="S31"/>
  <c r="A31" s="1"/>
  <c r="S127"/>
  <c r="A127" s="1"/>
  <c r="S61"/>
  <c r="A61" s="1"/>
  <c r="S78"/>
  <c r="A78" s="1"/>
  <c r="S14"/>
  <c r="A14" s="1"/>
  <c r="S166"/>
  <c r="A166" s="1"/>
  <c r="S164"/>
  <c r="A164" s="1"/>
  <c r="S81"/>
  <c r="A81" s="1"/>
  <c r="S86"/>
  <c r="A86" s="1"/>
  <c r="S63"/>
  <c r="A63" s="1"/>
  <c r="S139"/>
  <c r="A139" s="1"/>
  <c r="S123"/>
  <c r="A123" s="1"/>
  <c r="S107"/>
  <c r="A107" s="1"/>
  <c r="S45"/>
  <c r="A45" s="1"/>
  <c r="S143"/>
  <c r="A143" s="1"/>
  <c r="S111"/>
  <c r="A111" s="1"/>
  <c r="S129"/>
  <c r="A129" s="1"/>
  <c r="S34"/>
  <c r="A34" s="1"/>
  <c r="S93"/>
  <c r="A93" s="1"/>
  <c r="S57"/>
  <c r="A57" s="1"/>
  <c r="S51"/>
  <c r="A51" s="1"/>
  <c r="S156"/>
  <c r="A156" s="1"/>
  <c r="S116"/>
  <c r="A116" s="1"/>
  <c r="S98"/>
  <c r="A98" s="1"/>
  <c r="S58"/>
  <c r="A58" s="1"/>
  <c r="S74"/>
  <c r="A74" s="1"/>
  <c r="S91"/>
  <c r="A91" s="1"/>
  <c r="S59"/>
  <c r="A59" s="1"/>
  <c r="S153"/>
  <c r="A153" s="1"/>
  <c r="S131"/>
  <c r="A131" s="1"/>
  <c r="S115"/>
  <c r="A115" s="1"/>
  <c r="S95"/>
  <c r="A95" s="1"/>
  <c r="S67"/>
  <c r="A67" s="1"/>
  <c r="S55"/>
  <c r="A55" s="1"/>
  <c r="S12"/>
  <c r="A12" s="1"/>
  <c r="S152"/>
  <c r="A152" s="1"/>
  <c r="S108"/>
  <c r="A108" s="1"/>
  <c r="S71"/>
  <c r="A71" s="1"/>
  <c r="S54"/>
  <c r="A54" s="1"/>
  <c r="S36"/>
  <c r="A36" s="1"/>
  <c r="S50"/>
  <c r="A50" s="1"/>
  <c r="S134"/>
  <c r="A134" s="1"/>
  <c r="S178"/>
  <c r="A178" s="1"/>
  <c r="S99"/>
  <c r="A99" s="1"/>
  <c r="S174"/>
  <c r="A174" s="1"/>
  <c r="S162"/>
  <c r="A162" s="1"/>
  <c r="S126"/>
  <c r="A126" s="1"/>
  <c r="S172"/>
  <c r="A172" s="1"/>
  <c r="S40"/>
  <c r="A40" s="1"/>
  <c r="S46"/>
  <c r="A46" s="1"/>
  <c r="S82"/>
  <c r="A82" s="1"/>
  <c r="S65"/>
  <c r="A65" s="1"/>
  <c r="S88"/>
  <c r="A88" s="1"/>
  <c r="S53"/>
  <c r="A53" s="1"/>
  <c r="S80"/>
  <c r="A80" s="1"/>
  <c r="S66"/>
  <c r="A66" s="1"/>
  <c r="S83"/>
  <c r="A83" s="1"/>
  <c r="S7"/>
  <c r="A7" s="1"/>
  <c r="S113"/>
  <c r="A113" s="1"/>
  <c r="S169"/>
  <c r="A169" s="1"/>
  <c r="S159"/>
  <c r="A159" s="1"/>
  <c r="S155"/>
  <c r="A155" s="1"/>
  <c r="S105"/>
  <c r="A105" s="1"/>
  <c r="S101"/>
  <c r="A101" s="1"/>
  <c r="S145"/>
  <c r="A145" s="1"/>
  <c r="S109"/>
  <c r="A109" s="1"/>
  <c r="S103"/>
  <c r="A103" s="1"/>
  <c r="S100"/>
  <c r="A100" s="1"/>
  <c r="S76"/>
  <c r="A76" s="1"/>
  <c r="S44"/>
  <c r="A44" s="1"/>
  <c r="S35"/>
  <c r="A35" s="1"/>
  <c r="S171"/>
  <c r="A171" s="1"/>
  <c r="S104"/>
  <c r="A104" s="1"/>
  <c r="S62"/>
  <c r="A62" s="1"/>
  <c r="S13"/>
  <c r="A13" s="1"/>
  <c r="S11"/>
  <c r="A11" s="1"/>
  <c r="S122"/>
  <c r="A122" s="1"/>
  <c r="S106"/>
  <c r="A106" s="1"/>
  <c r="S179"/>
  <c r="A179" s="1"/>
  <c r="S168"/>
  <c r="A168" s="1"/>
  <c r="S136"/>
  <c r="A136" s="1"/>
  <c r="S92"/>
  <c r="A92" s="1"/>
  <c r="S24"/>
  <c r="A24" s="1"/>
  <c r="S47"/>
  <c r="A47" s="1"/>
  <c r="S25"/>
  <c r="A25" s="1"/>
  <c r="S160"/>
  <c r="A160" s="1"/>
  <c r="S89"/>
  <c r="A89" s="1"/>
  <c r="S90"/>
  <c r="A90" s="1"/>
  <c r="S38"/>
  <c r="A38" s="1"/>
  <c r="S64"/>
  <c r="A64" s="1"/>
  <c r="S42"/>
  <c r="A42" s="1"/>
  <c r="S183"/>
  <c r="A183" s="1"/>
  <c r="S142"/>
  <c r="A142" s="1"/>
  <c r="S114"/>
  <c r="A114" s="1"/>
  <c r="S102"/>
  <c r="A102" s="1"/>
  <c r="S177"/>
  <c r="A177" s="1"/>
  <c r="S144"/>
  <c r="A144" s="1"/>
  <c r="S124"/>
  <c r="A124" s="1"/>
  <c r="S39"/>
  <c r="A39" s="1"/>
  <c r="S8"/>
  <c r="A8" s="1"/>
  <c r="S85"/>
  <c r="A85" s="1"/>
  <c r="B6" i="2" l="1"/>
  <c r="J6"/>
  <c r="C6"/>
  <c r="J8"/>
  <c r="B8"/>
  <c r="C16"/>
  <c r="C17"/>
  <c r="C18"/>
  <c r="C19"/>
  <c r="C20"/>
  <c r="C21"/>
  <c r="C22"/>
  <c r="C23"/>
  <c r="C24"/>
  <c r="C25"/>
  <c r="M26"/>
  <c r="U26" s="1"/>
  <c r="BP26" s="1"/>
  <c r="G6"/>
  <c r="F25"/>
  <c r="F26"/>
  <c r="I26"/>
  <c r="F27"/>
  <c r="F28"/>
  <c r="F29"/>
  <c r="F30"/>
  <c r="I30"/>
  <c r="F7"/>
  <c r="D8"/>
  <c r="T8" s="1"/>
  <c r="G8"/>
  <c r="F9"/>
  <c r="D10"/>
  <c r="T10" s="1"/>
  <c r="G10"/>
  <c r="F11"/>
  <c r="D12"/>
  <c r="T12" s="1"/>
  <c r="G12"/>
  <c r="F13"/>
  <c r="D14"/>
  <c r="T14" s="1"/>
  <c r="G14"/>
  <c r="F15"/>
  <c r="D16"/>
  <c r="T16" s="1"/>
  <c r="G16"/>
  <c r="I16"/>
  <c r="D17"/>
  <c r="T17" s="1"/>
  <c r="G17"/>
  <c r="I17"/>
  <c r="D18"/>
  <c r="T18" s="1"/>
  <c r="G18"/>
  <c r="I18"/>
  <c r="D19"/>
  <c r="T19" s="1"/>
  <c r="G19"/>
  <c r="I19"/>
  <c r="D20"/>
  <c r="T20" s="1"/>
  <c r="G20"/>
  <c r="I20"/>
  <c r="D21"/>
  <c r="T21" s="1"/>
  <c r="G21"/>
  <c r="I21"/>
  <c r="D22"/>
  <c r="T22" s="1"/>
  <c r="G22"/>
  <c r="I22"/>
  <c r="D23"/>
  <c r="T23" s="1"/>
  <c r="G23"/>
  <c r="I23"/>
  <c r="D24"/>
  <c r="T24" s="1"/>
  <c r="G24"/>
  <c r="I24"/>
  <c r="D6"/>
  <c r="T6" s="1"/>
  <c r="K28"/>
  <c r="J19"/>
  <c r="J21"/>
  <c r="H30"/>
  <c r="K26"/>
  <c r="H26"/>
  <c r="H27"/>
  <c r="M30"/>
  <c r="U30" s="1"/>
  <c r="BP30" s="1"/>
  <c r="J29"/>
  <c r="J27"/>
  <c r="J25"/>
  <c r="J23"/>
  <c r="E21"/>
  <c r="L21"/>
  <c r="J18"/>
  <c r="J16"/>
  <c r="J12"/>
  <c r="C10"/>
  <c r="M10"/>
  <c r="U10" s="1"/>
  <c r="BP10" s="1"/>
  <c r="I10"/>
  <c r="E10"/>
  <c r="L10"/>
  <c r="K9"/>
  <c r="H9"/>
  <c r="B9"/>
  <c r="J15"/>
  <c r="B15"/>
  <c r="H15"/>
  <c r="K15"/>
  <c r="E30"/>
  <c r="L30"/>
  <c r="B29"/>
  <c r="E28"/>
  <c r="L28"/>
  <c r="B27"/>
  <c r="E26"/>
  <c r="L26"/>
  <c r="R26" s="1"/>
  <c r="B25"/>
  <c r="E24"/>
  <c r="L24"/>
  <c r="B23"/>
  <c r="E22"/>
  <c r="L22"/>
  <c r="B20"/>
  <c r="E19"/>
  <c r="L19"/>
  <c r="B18"/>
  <c r="E17"/>
  <c r="L17"/>
  <c r="B16"/>
  <c r="C15"/>
  <c r="J14"/>
  <c r="K14"/>
  <c r="M16"/>
  <c r="U16" s="1"/>
  <c r="BP16" s="1"/>
  <c r="M18"/>
  <c r="U18" s="1"/>
  <c r="BP18" s="1"/>
  <c r="M20"/>
  <c r="U20" s="1"/>
  <c r="BP20" s="1"/>
  <c r="M22"/>
  <c r="U22" s="1"/>
  <c r="BP22" s="1"/>
  <c r="M24"/>
  <c r="U24" s="1"/>
  <c r="BP24" s="1"/>
  <c r="D25"/>
  <c r="T25" s="1"/>
  <c r="D26"/>
  <c r="T26" s="1"/>
  <c r="D27"/>
  <c r="T27" s="1"/>
  <c r="I27"/>
  <c r="G28"/>
  <c r="I28"/>
  <c r="D29"/>
  <c r="T29" s="1"/>
  <c r="I29"/>
  <c r="D30"/>
  <c r="T30" s="1"/>
  <c r="D7"/>
  <c r="T7" s="1"/>
  <c r="F8"/>
  <c r="G9"/>
  <c r="D11"/>
  <c r="T11" s="1"/>
  <c r="F12"/>
  <c r="G13"/>
  <c r="D15"/>
  <c r="T15" s="1"/>
  <c r="F16"/>
  <c r="K16"/>
  <c r="H17"/>
  <c r="F18"/>
  <c r="K18"/>
  <c r="H19"/>
  <c r="F20"/>
  <c r="K20"/>
  <c r="H21"/>
  <c r="F22"/>
  <c r="K22"/>
  <c r="H23"/>
  <c r="F24"/>
  <c r="K24"/>
  <c r="H28"/>
  <c r="K30"/>
  <c r="K25"/>
  <c r="K27"/>
  <c r="C30"/>
  <c r="J28"/>
  <c r="J24"/>
  <c r="J17"/>
  <c r="J11"/>
  <c r="K10"/>
  <c r="I9"/>
  <c r="E9"/>
  <c r="L15"/>
  <c r="R15" s="1"/>
  <c r="E15"/>
  <c r="M15"/>
  <c r="U15" s="1"/>
  <c r="BP15" s="1"/>
  <c r="B30"/>
  <c r="E29"/>
  <c r="L27"/>
  <c r="R27" s="1"/>
  <c r="B26"/>
  <c r="E25"/>
  <c r="L23"/>
  <c r="B22"/>
  <c r="E20"/>
  <c r="L18"/>
  <c r="B17"/>
  <c r="E16"/>
  <c r="M14"/>
  <c r="U14" s="1"/>
  <c r="BP14" s="1"/>
  <c r="H14"/>
  <c r="B14"/>
  <c r="I13"/>
  <c r="E13"/>
  <c r="L13"/>
  <c r="C11"/>
  <c r="K12"/>
  <c r="H12"/>
  <c r="B12"/>
  <c r="M11"/>
  <c r="U11" s="1"/>
  <c r="BP11" s="1"/>
  <c r="I11"/>
  <c r="E11"/>
  <c r="L11"/>
  <c r="C13"/>
  <c r="K29"/>
  <c r="M29"/>
  <c r="U29" s="1"/>
  <c r="BP29" s="1"/>
  <c r="M28"/>
  <c r="U28" s="1"/>
  <c r="BP28" s="1"/>
  <c r="M27"/>
  <c r="U27" s="1"/>
  <c r="BP27" s="1"/>
  <c r="M17"/>
  <c r="U17" s="1"/>
  <c r="BP17" s="1"/>
  <c r="M21"/>
  <c r="U21" s="1"/>
  <c r="BP21" s="1"/>
  <c r="M25"/>
  <c r="U25" s="1"/>
  <c r="BP25" s="1"/>
  <c r="F6"/>
  <c r="I25"/>
  <c r="G27"/>
  <c r="G29"/>
  <c r="G30"/>
  <c r="D9"/>
  <c r="T9" s="1"/>
  <c r="G11"/>
  <c r="F14"/>
  <c r="H16"/>
  <c r="F17"/>
  <c r="K19"/>
  <c r="H20"/>
  <c r="F21"/>
  <c r="K23"/>
  <c r="H24"/>
  <c r="J9"/>
  <c r="J10"/>
  <c r="J30"/>
  <c r="J22"/>
  <c r="J20"/>
  <c r="X20" s="1"/>
  <c r="C9"/>
  <c r="B10"/>
  <c r="I15"/>
  <c r="L29"/>
  <c r="R29" s="1"/>
  <c r="E27"/>
  <c r="B24"/>
  <c r="L20"/>
  <c r="E18"/>
  <c r="C14"/>
  <c r="L14"/>
  <c r="H13"/>
  <c r="B13"/>
  <c r="C12"/>
  <c r="I12"/>
  <c r="E12"/>
  <c r="H11"/>
  <c r="B11"/>
  <c r="C28"/>
  <c r="C29"/>
  <c r="B36"/>
  <c r="C26"/>
  <c r="K7"/>
  <c r="H7"/>
  <c r="L7"/>
  <c r="R7" s="1"/>
  <c r="J7"/>
  <c r="C7"/>
  <c r="I8"/>
  <c r="M7"/>
  <c r="U7" s="1"/>
  <c r="BP7" s="1"/>
  <c r="K6"/>
  <c r="H6"/>
  <c r="B7"/>
  <c r="I6"/>
  <c r="O6" s="1"/>
  <c r="K13"/>
  <c r="D74"/>
  <c r="T74" s="1"/>
  <c r="F74"/>
  <c r="H74"/>
  <c r="J74"/>
  <c r="L74"/>
  <c r="B75"/>
  <c r="D75"/>
  <c r="T75" s="1"/>
  <c r="F75"/>
  <c r="H75"/>
  <c r="J75"/>
  <c r="L75"/>
  <c r="B76"/>
  <c r="D76"/>
  <c r="T76" s="1"/>
  <c r="F76"/>
  <c r="H76"/>
  <c r="J76"/>
  <c r="L76"/>
  <c r="B77"/>
  <c r="D77"/>
  <c r="T77" s="1"/>
  <c r="F77"/>
  <c r="H77"/>
  <c r="J77"/>
  <c r="L77"/>
  <c r="B78"/>
  <c r="D78"/>
  <c r="T78" s="1"/>
  <c r="F78"/>
  <c r="H78"/>
  <c r="J78"/>
  <c r="L78"/>
  <c r="B79"/>
  <c r="D79"/>
  <c r="T79" s="1"/>
  <c r="F79"/>
  <c r="H79"/>
  <c r="J79"/>
  <c r="L79"/>
  <c r="B80"/>
  <c r="D80"/>
  <c r="T80" s="1"/>
  <c r="F80"/>
  <c r="H80"/>
  <c r="J80"/>
  <c r="L80"/>
  <c r="B81"/>
  <c r="D81"/>
  <c r="T81" s="1"/>
  <c r="F81"/>
  <c r="H81"/>
  <c r="J81"/>
  <c r="L81"/>
  <c r="B82"/>
  <c r="D82"/>
  <c r="T82" s="1"/>
  <c r="F82"/>
  <c r="H82"/>
  <c r="J82"/>
  <c r="L82"/>
  <c r="B83"/>
  <c r="D83"/>
  <c r="T83" s="1"/>
  <c r="F83"/>
  <c r="H83"/>
  <c r="J83"/>
  <c r="L83"/>
  <c r="B84"/>
  <c r="D84"/>
  <c r="T84" s="1"/>
  <c r="F84"/>
  <c r="H84"/>
  <c r="J84"/>
  <c r="L84"/>
  <c r="B85"/>
  <c r="D85"/>
  <c r="T85" s="1"/>
  <c r="F85"/>
  <c r="H85"/>
  <c r="J85"/>
  <c r="L85"/>
  <c r="B86"/>
  <c r="D86"/>
  <c r="T86" s="1"/>
  <c r="F86"/>
  <c r="H86"/>
  <c r="J86"/>
  <c r="L86"/>
  <c r="B87"/>
  <c r="D87"/>
  <c r="T87" s="1"/>
  <c r="F87"/>
  <c r="H87"/>
  <c r="J87"/>
  <c r="L87"/>
  <c r="B88"/>
  <c r="D88"/>
  <c r="T88" s="1"/>
  <c r="F88"/>
  <c r="H88"/>
  <c r="J88"/>
  <c r="L88"/>
  <c r="B89"/>
  <c r="D89"/>
  <c r="T89" s="1"/>
  <c r="F89"/>
  <c r="H89"/>
  <c r="J89"/>
  <c r="L89"/>
  <c r="B90"/>
  <c r="D90"/>
  <c r="T90" s="1"/>
  <c r="F90"/>
  <c r="H90"/>
  <c r="J90"/>
  <c r="L90"/>
  <c r="B91"/>
  <c r="D91"/>
  <c r="T91" s="1"/>
  <c r="F91"/>
  <c r="H91"/>
  <c r="J91"/>
  <c r="L91"/>
  <c r="B92"/>
  <c r="D92"/>
  <c r="T92" s="1"/>
  <c r="F92"/>
  <c r="H92"/>
  <c r="J92"/>
  <c r="L92"/>
  <c r="B93"/>
  <c r="D93"/>
  <c r="T93" s="1"/>
  <c r="F93"/>
  <c r="H93"/>
  <c r="J93"/>
  <c r="L93"/>
  <c r="B94"/>
  <c r="D94"/>
  <c r="T94" s="1"/>
  <c r="F94"/>
  <c r="H94"/>
  <c r="J94"/>
  <c r="L94"/>
  <c r="B95"/>
  <c r="D95"/>
  <c r="T95" s="1"/>
  <c r="F95"/>
  <c r="H95"/>
  <c r="J95"/>
  <c r="L95"/>
  <c r="B96"/>
  <c r="D96"/>
  <c r="T96" s="1"/>
  <c r="F96"/>
  <c r="H96"/>
  <c r="J96"/>
  <c r="L96"/>
  <c r="B97"/>
  <c r="D97"/>
  <c r="T97" s="1"/>
  <c r="F97"/>
  <c r="H97"/>
  <c r="J97"/>
  <c r="L97"/>
  <c r="B98"/>
  <c r="D98"/>
  <c r="T98" s="1"/>
  <c r="F98"/>
  <c r="H98"/>
  <c r="J98"/>
  <c r="L98"/>
  <c r="B99"/>
  <c r="D99"/>
  <c r="T99" s="1"/>
  <c r="F99"/>
  <c r="H99"/>
  <c r="J99"/>
  <c r="L99"/>
  <c r="B100"/>
  <c r="D100"/>
  <c r="T100" s="1"/>
  <c r="F100"/>
  <c r="H100"/>
  <c r="J100"/>
  <c r="L100"/>
  <c r="C74"/>
  <c r="M73"/>
  <c r="U73" s="1"/>
  <c r="BP73" s="1"/>
  <c r="K73"/>
  <c r="I73"/>
  <c r="G73"/>
  <c r="E73"/>
  <c r="C73"/>
  <c r="M72"/>
  <c r="U72" s="1"/>
  <c r="BP72" s="1"/>
  <c r="K72"/>
  <c r="I72"/>
  <c r="G72"/>
  <c r="E72"/>
  <c r="C72"/>
  <c r="M71"/>
  <c r="U71" s="1"/>
  <c r="BP71" s="1"/>
  <c r="K71"/>
  <c r="I71"/>
  <c r="G71"/>
  <c r="E71"/>
  <c r="C71"/>
  <c r="M70"/>
  <c r="U70" s="1"/>
  <c r="BP70" s="1"/>
  <c r="K70"/>
  <c r="I70"/>
  <c r="G70"/>
  <c r="E70"/>
  <c r="C70"/>
  <c r="M69"/>
  <c r="U69" s="1"/>
  <c r="BP69" s="1"/>
  <c r="K69"/>
  <c r="I69"/>
  <c r="G69"/>
  <c r="E69"/>
  <c r="C69"/>
  <c r="M68"/>
  <c r="U68" s="1"/>
  <c r="BP68" s="1"/>
  <c r="K68"/>
  <c r="I68"/>
  <c r="G68"/>
  <c r="E68"/>
  <c r="C68"/>
  <c r="M67"/>
  <c r="U67" s="1"/>
  <c r="BP67" s="1"/>
  <c r="K67"/>
  <c r="I67"/>
  <c r="G67"/>
  <c r="E67"/>
  <c r="C67"/>
  <c r="M66"/>
  <c r="U66" s="1"/>
  <c r="BP66" s="1"/>
  <c r="K66"/>
  <c r="I66"/>
  <c r="G66"/>
  <c r="E66"/>
  <c r="C66"/>
  <c r="M65"/>
  <c r="U65" s="1"/>
  <c r="BP65" s="1"/>
  <c r="K65"/>
  <c r="I65"/>
  <c r="G65"/>
  <c r="E65"/>
  <c r="C65"/>
  <c r="M64"/>
  <c r="U64" s="1"/>
  <c r="BP64" s="1"/>
  <c r="K64"/>
  <c r="I64"/>
  <c r="G64"/>
  <c r="E64"/>
  <c r="C64"/>
  <c r="M63"/>
  <c r="U63" s="1"/>
  <c r="BP63" s="1"/>
  <c r="K63"/>
  <c r="I63"/>
  <c r="G63"/>
  <c r="E63"/>
  <c r="C63"/>
  <c r="M62"/>
  <c r="U62" s="1"/>
  <c r="BP62" s="1"/>
  <c r="K62"/>
  <c r="I62"/>
  <c r="G62"/>
  <c r="E62"/>
  <c r="C62"/>
  <c r="M61"/>
  <c r="U61" s="1"/>
  <c r="BP61" s="1"/>
  <c r="K61"/>
  <c r="I61"/>
  <c r="G61"/>
  <c r="E61"/>
  <c r="C61"/>
  <c r="M60"/>
  <c r="U60" s="1"/>
  <c r="BP60" s="1"/>
  <c r="K60"/>
  <c r="I60"/>
  <c r="G60"/>
  <c r="E60"/>
  <c r="C60"/>
  <c r="M59"/>
  <c r="U59" s="1"/>
  <c r="BP59" s="1"/>
  <c r="K59"/>
  <c r="I59"/>
  <c r="G59"/>
  <c r="E59"/>
  <c r="C59"/>
  <c r="M58"/>
  <c r="U58" s="1"/>
  <c r="BP58" s="1"/>
  <c r="K58"/>
  <c r="I58"/>
  <c r="G58"/>
  <c r="E58"/>
  <c r="C58"/>
  <c r="M57"/>
  <c r="U57" s="1"/>
  <c r="BP57" s="1"/>
  <c r="K57"/>
  <c r="I57"/>
  <c r="G57"/>
  <c r="E57"/>
  <c r="C57"/>
  <c r="M56"/>
  <c r="U56" s="1"/>
  <c r="BP56" s="1"/>
  <c r="K56"/>
  <c r="I56"/>
  <c r="G56"/>
  <c r="E56"/>
  <c r="C56"/>
  <c r="M55"/>
  <c r="U55" s="1"/>
  <c r="BP55" s="1"/>
  <c r="K55"/>
  <c r="I55"/>
  <c r="G55"/>
  <c r="E55"/>
  <c r="C55"/>
  <c r="M54"/>
  <c r="U54" s="1"/>
  <c r="BP54" s="1"/>
  <c r="K54"/>
  <c r="I54"/>
  <c r="G54"/>
  <c r="E54"/>
  <c r="C54"/>
  <c r="M53"/>
  <c r="U53" s="1"/>
  <c r="BP53" s="1"/>
  <c r="K53"/>
  <c r="I53"/>
  <c r="G53"/>
  <c r="E53"/>
  <c r="C53"/>
  <c r="M52"/>
  <c r="U52" s="1"/>
  <c r="BP52" s="1"/>
  <c r="K52"/>
  <c r="I52"/>
  <c r="G52"/>
  <c r="E52"/>
  <c r="C52"/>
  <c r="M51"/>
  <c r="U51" s="1"/>
  <c r="BP51" s="1"/>
  <c r="K51"/>
  <c r="I51"/>
  <c r="G51"/>
  <c r="E51"/>
  <c r="C51"/>
  <c r="M50"/>
  <c r="U50" s="1"/>
  <c r="BP50" s="1"/>
  <c r="K50"/>
  <c r="I50"/>
  <c r="G50"/>
  <c r="E50"/>
  <c r="C50"/>
  <c r="M49"/>
  <c r="U49" s="1"/>
  <c r="BP49" s="1"/>
  <c r="K49"/>
  <c r="I49"/>
  <c r="G49"/>
  <c r="E49"/>
  <c r="C49"/>
  <c r="M48"/>
  <c r="U48" s="1"/>
  <c r="BP48" s="1"/>
  <c r="K48"/>
  <c r="I48"/>
  <c r="G48"/>
  <c r="E48"/>
  <c r="C48"/>
  <c r="M47"/>
  <c r="U47" s="1"/>
  <c r="BP47" s="1"/>
  <c r="K47"/>
  <c r="I47"/>
  <c r="M19"/>
  <c r="U19" s="1"/>
  <c r="BP19" s="1"/>
  <c r="M23"/>
  <c r="U23" s="1"/>
  <c r="BP23" s="1"/>
  <c r="G25"/>
  <c r="G26"/>
  <c r="D28"/>
  <c r="T28" s="1"/>
  <c r="G7"/>
  <c r="F10"/>
  <c r="D13"/>
  <c r="T13" s="1"/>
  <c r="G15"/>
  <c r="K17"/>
  <c r="H18"/>
  <c r="F19"/>
  <c r="K21"/>
  <c r="H22"/>
  <c r="F23"/>
  <c r="H25"/>
  <c r="J26"/>
  <c r="B21"/>
  <c r="J13"/>
  <c r="H10"/>
  <c r="M9"/>
  <c r="U9" s="1"/>
  <c r="BP9" s="1"/>
  <c r="L9"/>
  <c r="B28"/>
  <c r="L25"/>
  <c r="E23"/>
  <c r="B19"/>
  <c r="L16"/>
  <c r="R16" s="1"/>
  <c r="I14"/>
  <c r="O14" s="1"/>
  <c r="E14"/>
  <c r="M12"/>
  <c r="U12" s="1"/>
  <c r="BP12" s="1"/>
  <c r="L12"/>
  <c r="K11"/>
  <c r="H29"/>
  <c r="C27"/>
  <c r="H8"/>
  <c r="L8"/>
  <c r="C8"/>
  <c r="E8"/>
  <c r="I7"/>
  <c r="O7" s="1"/>
  <c r="L6"/>
  <c r="E6"/>
  <c r="G74"/>
  <c r="K74"/>
  <c r="M74"/>
  <c r="U74" s="1"/>
  <c r="BP74" s="1"/>
  <c r="E75"/>
  <c r="I75"/>
  <c r="O75" s="1"/>
  <c r="C76"/>
  <c r="G76"/>
  <c r="K76"/>
  <c r="M76"/>
  <c r="U76" s="1"/>
  <c r="BP76" s="1"/>
  <c r="E77"/>
  <c r="I77"/>
  <c r="O77" s="1"/>
  <c r="C78"/>
  <c r="G78"/>
  <c r="K78"/>
  <c r="M78"/>
  <c r="U78" s="1"/>
  <c r="BP78" s="1"/>
  <c r="E79"/>
  <c r="I79"/>
  <c r="O79" s="1"/>
  <c r="C80"/>
  <c r="G80"/>
  <c r="K80"/>
  <c r="M80"/>
  <c r="U80" s="1"/>
  <c r="BP80" s="1"/>
  <c r="E81"/>
  <c r="I81"/>
  <c r="O81" s="1"/>
  <c r="C82"/>
  <c r="G82"/>
  <c r="K82"/>
  <c r="M82"/>
  <c r="U82" s="1"/>
  <c r="BP82" s="1"/>
  <c r="E83"/>
  <c r="I83"/>
  <c r="O83" s="1"/>
  <c r="C84"/>
  <c r="G84"/>
  <c r="K84"/>
  <c r="M84"/>
  <c r="U84" s="1"/>
  <c r="BP84" s="1"/>
  <c r="E85"/>
  <c r="I85"/>
  <c r="O85" s="1"/>
  <c r="C86"/>
  <c r="G86"/>
  <c r="K86"/>
  <c r="M86"/>
  <c r="U86" s="1"/>
  <c r="BP86" s="1"/>
  <c r="E87"/>
  <c r="I87"/>
  <c r="O87" s="1"/>
  <c r="C88"/>
  <c r="G88"/>
  <c r="K88"/>
  <c r="M88"/>
  <c r="U88" s="1"/>
  <c r="BP88" s="1"/>
  <c r="E89"/>
  <c r="I89"/>
  <c r="O89" s="1"/>
  <c r="C90"/>
  <c r="G90"/>
  <c r="K90"/>
  <c r="M90"/>
  <c r="U90" s="1"/>
  <c r="BP90" s="1"/>
  <c r="E91"/>
  <c r="I91"/>
  <c r="O91" s="1"/>
  <c r="C92"/>
  <c r="G92"/>
  <c r="K92"/>
  <c r="M92"/>
  <c r="U92" s="1"/>
  <c r="BP92" s="1"/>
  <c r="E93"/>
  <c r="I93"/>
  <c r="O93" s="1"/>
  <c r="C94"/>
  <c r="G94"/>
  <c r="K94"/>
  <c r="M94"/>
  <c r="U94" s="1"/>
  <c r="BP94" s="1"/>
  <c r="E95"/>
  <c r="I95"/>
  <c r="O95" s="1"/>
  <c r="C96"/>
  <c r="G96"/>
  <c r="K96"/>
  <c r="M96"/>
  <c r="U96" s="1"/>
  <c r="BP96" s="1"/>
  <c r="E97"/>
  <c r="I97"/>
  <c r="O97" s="1"/>
  <c r="C98"/>
  <c r="G98"/>
  <c r="K98"/>
  <c r="M98"/>
  <c r="U98" s="1"/>
  <c r="BP98" s="1"/>
  <c r="E99"/>
  <c r="I99"/>
  <c r="O99" s="1"/>
  <c r="C100"/>
  <c r="G100"/>
  <c r="K100"/>
  <c r="M100"/>
  <c r="U100" s="1"/>
  <c r="BP100" s="1"/>
  <c r="L73"/>
  <c r="R73" s="1"/>
  <c r="J73"/>
  <c r="D73"/>
  <c r="T73" s="1"/>
  <c r="L72"/>
  <c r="J72"/>
  <c r="D72"/>
  <c r="T72" s="1"/>
  <c r="L71"/>
  <c r="R71" s="1"/>
  <c r="J71"/>
  <c r="X71" s="1"/>
  <c r="D71"/>
  <c r="T71" s="1"/>
  <c r="L70"/>
  <c r="J70"/>
  <c r="D70"/>
  <c r="T70" s="1"/>
  <c r="L69"/>
  <c r="R69" s="1"/>
  <c r="J69"/>
  <c r="D69"/>
  <c r="T69" s="1"/>
  <c r="L68"/>
  <c r="J68"/>
  <c r="D68"/>
  <c r="T68" s="1"/>
  <c r="L67"/>
  <c r="R67" s="1"/>
  <c r="J67"/>
  <c r="X67" s="1"/>
  <c r="D67"/>
  <c r="T67" s="1"/>
  <c r="L66"/>
  <c r="J66"/>
  <c r="D66"/>
  <c r="T66" s="1"/>
  <c r="L65"/>
  <c r="R65" s="1"/>
  <c r="J65"/>
  <c r="D65"/>
  <c r="T65" s="1"/>
  <c r="L64"/>
  <c r="J64"/>
  <c r="D64"/>
  <c r="T64" s="1"/>
  <c r="L63"/>
  <c r="R63" s="1"/>
  <c r="J63"/>
  <c r="X63" s="1"/>
  <c r="D63"/>
  <c r="T63" s="1"/>
  <c r="L62"/>
  <c r="J62"/>
  <c r="D62"/>
  <c r="T62" s="1"/>
  <c r="L61"/>
  <c r="R61" s="1"/>
  <c r="J61"/>
  <c r="D61"/>
  <c r="T61" s="1"/>
  <c r="L60"/>
  <c r="J60"/>
  <c r="D60"/>
  <c r="T60" s="1"/>
  <c r="L59"/>
  <c r="R59" s="1"/>
  <c r="J59"/>
  <c r="X59" s="1"/>
  <c r="D59"/>
  <c r="T59" s="1"/>
  <c r="L58"/>
  <c r="J58"/>
  <c r="D58"/>
  <c r="T58" s="1"/>
  <c r="L57"/>
  <c r="R57" s="1"/>
  <c r="J57"/>
  <c r="D57"/>
  <c r="T57" s="1"/>
  <c r="L56"/>
  <c r="J56"/>
  <c r="D56"/>
  <c r="T56" s="1"/>
  <c r="L55"/>
  <c r="R55" s="1"/>
  <c r="J55"/>
  <c r="X55" s="1"/>
  <c r="D55"/>
  <c r="T55" s="1"/>
  <c r="L54"/>
  <c r="J54"/>
  <c r="D54"/>
  <c r="T54" s="1"/>
  <c r="L53"/>
  <c r="R53" s="1"/>
  <c r="J53"/>
  <c r="D53"/>
  <c r="T53" s="1"/>
  <c r="L52"/>
  <c r="J52"/>
  <c r="D52"/>
  <c r="T52" s="1"/>
  <c r="L51"/>
  <c r="R51" s="1"/>
  <c r="J51"/>
  <c r="X51" s="1"/>
  <c r="D51"/>
  <c r="T51" s="1"/>
  <c r="L50"/>
  <c r="J50"/>
  <c r="D50"/>
  <c r="T50" s="1"/>
  <c r="L49"/>
  <c r="R49" s="1"/>
  <c r="J49"/>
  <c r="D49"/>
  <c r="T49" s="1"/>
  <c r="L48"/>
  <c r="J48"/>
  <c r="D48"/>
  <c r="T48" s="1"/>
  <c r="L47"/>
  <c r="R47" s="1"/>
  <c r="J47"/>
  <c r="X47" s="1"/>
  <c r="G47"/>
  <c r="E47"/>
  <c r="C47"/>
  <c r="M46"/>
  <c r="U46" s="1"/>
  <c r="BP46" s="1"/>
  <c r="K46"/>
  <c r="I46"/>
  <c r="G46"/>
  <c r="E46"/>
  <c r="C46"/>
  <c r="M45"/>
  <c r="U45" s="1"/>
  <c r="BP45" s="1"/>
  <c r="K45"/>
  <c r="I45"/>
  <c r="G45"/>
  <c r="E45"/>
  <c r="C45"/>
  <c r="M44"/>
  <c r="U44" s="1"/>
  <c r="BP44" s="1"/>
  <c r="K44"/>
  <c r="I44"/>
  <c r="G44"/>
  <c r="E44"/>
  <c r="C44"/>
  <c r="M43"/>
  <c r="U43" s="1"/>
  <c r="BP43" s="1"/>
  <c r="K43"/>
  <c r="I43"/>
  <c r="G43"/>
  <c r="E43"/>
  <c r="C43"/>
  <c r="M42"/>
  <c r="U42" s="1"/>
  <c r="BP42" s="1"/>
  <c r="K42"/>
  <c r="I42"/>
  <c r="G42"/>
  <c r="E42"/>
  <c r="C42"/>
  <c r="M41"/>
  <c r="U41" s="1"/>
  <c r="BP41" s="1"/>
  <c r="K41"/>
  <c r="I41"/>
  <c r="G41"/>
  <c r="E41"/>
  <c r="C41"/>
  <c r="M40"/>
  <c r="U40" s="1"/>
  <c r="BP40" s="1"/>
  <c r="K40"/>
  <c r="I40"/>
  <c r="G40"/>
  <c r="E40"/>
  <c r="C40"/>
  <c r="M39"/>
  <c r="U39" s="1"/>
  <c r="BP39" s="1"/>
  <c r="K39"/>
  <c r="I39"/>
  <c r="G39"/>
  <c r="E39"/>
  <c r="C39"/>
  <c r="M38"/>
  <c r="U38" s="1"/>
  <c r="BP38" s="1"/>
  <c r="K38"/>
  <c r="I38"/>
  <c r="G38"/>
  <c r="E38"/>
  <c r="C38"/>
  <c r="M37"/>
  <c r="U37" s="1"/>
  <c r="BP37" s="1"/>
  <c r="K37"/>
  <c r="I37"/>
  <c r="G37"/>
  <c r="E37"/>
  <c r="C37"/>
  <c r="M36"/>
  <c r="U36" s="1"/>
  <c r="BP36" s="1"/>
  <c r="K36"/>
  <c r="I36"/>
  <c r="G36"/>
  <c r="E36"/>
  <c r="C36"/>
  <c r="F31"/>
  <c r="I31"/>
  <c r="F32"/>
  <c r="I32"/>
  <c r="H32"/>
  <c r="C32"/>
  <c r="M31"/>
  <c r="U31" s="1"/>
  <c r="BP31" s="1"/>
  <c r="J31"/>
  <c r="B32"/>
  <c r="E31"/>
  <c r="L31"/>
  <c r="K31"/>
  <c r="M34"/>
  <c r="U34" s="1"/>
  <c r="BP34" s="1"/>
  <c r="M35"/>
  <c r="U35" s="1"/>
  <c r="BP35" s="1"/>
  <c r="D33"/>
  <c r="T33" s="1"/>
  <c r="G33"/>
  <c r="D34"/>
  <c r="T34" s="1"/>
  <c r="G34"/>
  <c r="I34"/>
  <c r="D35"/>
  <c r="T35" s="1"/>
  <c r="G35"/>
  <c r="H35"/>
  <c r="K34"/>
  <c r="J35"/>
  <c r="J33"/>
  <c r="E35"/>
  <c r="L35"/>
  <c r="B34"/>
  <c r="E33"/>
  <c r="L33"/>
  <c r="K8"/>
  <c r="M8"/>
  <c r="U8" s="1"/>
  <c r="BP8" s="1"/>
  <c r="M6"/>
  <c r="U6" s="1"/>
  <c r="BP6" s="1"/>
  <c r="E7"/>
  <c r="M13"/>
  <c r="U13" s="1"/>
  <c r="BP13" s="1"/>
  <c r="E74"/>
  <c r="I74"/>
  <c r="O74" s="1"/>
  <c r="C75"/>
  <c r="G75"/>
  <c r="K75"/>
  <c r="M75"/>
  <c r="U75" s="1"/>
  <c r="BP75" s="1"/>
  <c r="E76"/>
  <c r="I76"/>
  <c r="O76" s="1"/>
  <c r="C77"/>
  <c r="G77"/>
  <c r="K77"/>
  <c r="M77"/>
  <c r="U77" s="1"/>
  <c r="BP77" s="1"/>
  <c r="E78"/>
  <c r="I78"/>
  <c r="O78" s="1"/>
  <c r="C79"/>
  <c r="G79"/>
  <c r="K79"/>
  <c r="M79"/>
  <c r="U79" s="1"/>
  <c r="BP79" s="1"/>
  <c r="E80"/>
  <c r="I80"/>
  <c r="O80" s="1"/>
  <c r="C81"/>
  <c r="G81"/>
  <c r="K81"/>
  <c r="M81"/>
  <c r="U81" s="1"/>
  <c r="BP81" s="1"/>
  <c r="E82"/>
  <c r="I82"/>
  <c r="O82" s="1"/>
  <c r="C83"/>
  <c r="G83"/>
  <c r="K83"/>
  <c r="M83"/>
  <c r="U83" s="1"/>
  <c r="BP83" s="1"/>
  <c r="E84"/>
  <c r="I84"/>
  <c r="O84" s="1"/>
  <c r="C85"/>
  <c r="G85"/>
  <c r="K85"/>
  <c r="M85"/>
  <c r="U85" s="1"/>
  <c r="BP85" s="1"/>
  <c r="E86"/>
  <c r="I86"/>
  <c r="O86" s="1"/>
  <c r="C87"/>
  <c r="G87"/>
  <c r="K87"/>
  <c r="M87"/>
  <c r="U87" s="1"/>
  <c r="BP87" s="1"/>
  <c r="E88"/>
  <c r="I88"/>
  <c r="O88" s="1"/>
  <c r="C89"/>
  <c r="G89"/>
  <c r="K89"/>
  <c r="M89"/>
  <c r="U89" s="1"/>
  <c r="BP89" s="1"/>
  <c r="E90"/>
  <c r="I90"/>
  <c r="O90" s="1"/>
  <c r="C91"/>
  <c r="G91"/>
  <c r="K91"/>
  <c r="M91"/>
  <c r="U91" s="1"/>
  <c r="BP91" s="1"/>
  <c r="E92"/>
  <c r="I92"/>
  <c r="O92" s="1"/>
  <c r="C93"/>
  <c r="G93"/>
  <c r="K93"/>
  <c r="M93"/>
  <c r="U93" s="1"/>
  <c r="BP93" s="1"/>
  <c r="E94"/>
  <c r="I94"/>
  <c r="O94" s="1"/>
  <c r="C95"/>
  <c r="G95"/>
  <c r="K95"/>
  <c r="M95"/>
  <c r="U95" s="1"/>
  <c r="BP95" s="1"/>
  <c r="E96"/>
  <c r="I96"/>
  <c r="O96" s="1"/>
  <c r="C97"/>
  <c r="G97"/>
  <c r="K97"/>
  <c r="M97"/>
  <c r="U97" s="1"/>
  <c r="BP97" s="1"/>
  <c r="E98"/>
  <c r="I98"/>
  <c r="O98" s="1"/>
  <c r="C99"/>
  <c r="G99"/>
  <c r="K99"/>
  <c r="M99"/>
  <c r="U99" s="1"/>
  <c r="BP99" s="1"/>
  <c r="E100"/>
  <c r="I100"/>
  <c r="O100" s="1"/>
  <c r="B74"/>
  <c r="H73"/>
  <c r="F73"/>
  <c r="B73"/>
  <c r="H72"/>
  <c r="F72"/>
  <c r="B72"/>
  <c r="H71"/>
  <c r="F71"/>
  <c r="B71"/>
  <c r="H70"/>
  <c r="F70"/>
  <c r="B70"/>
  <c r="H69"/>
  <c r="F69"/>
  <c r="B69"/>
  <c r="H68"/>
  <c r="F68"/>
  <c r="B68"/>
  <c r="H67"/>
  <c r="F67"/>
  <c r="B67"/>
  <c r="H66"/>
  <c r="F66"/>
  <c r="B66"/>
  <c r="H65"/>
  <c r="F65"/>
  <c r="B65"/>
  <c r="H64"/>
  <c r="F64"/>
  <c r="B64"/>
  <c r="H63"/>
  <c r="F63"/>
  <c r="B63"/>
  <c r="H62"/>
  <c r="F62"/>
  <c r="B62"/>
  <c r="H61"/>
  <c r="F61"/>
  <c r="B61"/>
  <c r="H60"/>
  <c r="F60"/>
  <c r="B60"/>
  <c r="H59"/>
  <c r="F59"/>
  <c r="B59"/>
  <c r="H58"/>
  <c r="F58"/>
  <c r="B58"/>
  <c r="H57"/>
  <c r="F57"/>
  <c r="B57"/>
  <c r="H56"/>
  <c r="F56"/>
  <c r="B56"/>
  <c r="H55"/>
  <c r="F55"/>
  <c r="B55"/>
  <c r="H54"/>
  <c r="F54"/>
  <c r="B54"/>
  <c r="H53"/>
  <c r="F53"/>
  <c r="B53"/>
  <c r="H52"/>
  <c r="F52"/>
  <c r="B52"/>
  <c r="H51"/>
  <c r="F51"/>
  <c r="B51"/>
  <c r="H50"/>
  <c r="F50"/>
  <c r="B50"/>
  <c r="H49"/>
  <c r="F49"/>
  <c r="B49"/>
  <c r="H48"/>
  <c r="F48"/>
  <c r="B48"/>
  <c r="H47"/>
  <c r="F47"/>
  <c r="D47"/>
  <c r="T47" s="1"/>
  <c r="B47"/>
  <c r="L46"/>
  <c r="J46"/>
  <c r="H46"/>
  <c r="F46"/>
  <c r="D46"/>
  <c r="T46" s="1"/>
  <c r="B46"/>
  <c r="L45"/>
  <c r="J45"/>
  <c r="H45"/>
  <c r="F45"/>
  <c r="D45"/>
  <c r="T45" s="1"/>
  <c r="B45"/>
  <c r="L44"/>
  <c r="J44"/>
  <c r="H44"/>
  <c r="F44"/>
  <c r="D44"/>
  <c r="T44" s="1"/>
  <c r="B44"/>
  <c r="L43"/>
  <c r="J43"/>
  <c r="H43"/>
  <c r="F43"/>
  <c r="D43"/>
  <c r="T43" s="1"/>
  <c r="B43"/>
  <c r="L42"/>
  <c r="J42"/>
  <c r="H42"/>
  <c r="F42"/>
  <c r="D42"/>
  <c r="T42" s="1"/>
  <c r="B42"/>
  <c r="L41"/>
  <c r="J41"/>
  <c r="H41"/>
  <c r="F41"/>
  <c r="D41"/>
  <c r="T41" s="1"/>
  <c r="B41"/>
  <c r="L40"/>
  <c r="J40"/>
  <c r="H40"/>
  <c r="F40"/>
  <c r="D40"/>
  <c r="T40" s="1"/>
  <c r="B40"/>
  <c r="L39"/>
  <c r="J39"/>
  <c r="H39"/>
  <c r="F39"/>
  <c r="D39"/>
  <c r="T39" s="1"/>
  <c r="B39"/>
  <c r="L38"/>
  <c r="J38"/>
  <c r="H38"/>
  <c r="F38"/>
  <c r="D38"/>
  <c r="T38" s="1"/>
  <c r="B38"/>
  <c r="L37"/>
  <c r="J37"/>
  <c r="H37"/>
  <c r="F37"/>
  <c r="D37"/>
  <c r="T37" s="1"/>
  <c r="B37"/>
  <c r="L36"/>
  <c r="J36"/>
  <c r="H36"/>
  <c r="F36"/>
  <c r="D36"/>
  <c r="T36" s="1"/>
  <c r="D31"/>
  <c r="T31" s="1"/>
  <c r="G31"/>
  <c r="D32"/>
  <c r="T32" s="1"/>
  <c r="G32"/>
  <c r="K32"/>
  <c r="M32"/>
  <c r="U32" s="1"/>
  <c r="BP32" s="1"/>
  <c r="C31"/>
  <c r="J32"/>
  <c r="E32"/>
  <c r="L32"/>
  <c r="B31"/>
  <c r="H31"/>
  <c r="M33"/>
  <c r="U33" s="1"/>
  <c r="BP33" s="1"/>
  <c r="C34"/>
  <c r="C35"/>
  <c r="F33"/>
  <c r="I33"/>
  <c r="F34"/>
  <c r="H33"/>
  <c r="K33"/>
  <c r="F35"/>
  <c r="H34"/>
  <c r="I35"/>
  <c r="O35" s="1"/>
  <c r="K35"/>
  <c r="J34"/>
  <c r="C33"/>
  <c r="B35"/>
  <c r="E34"/>
  <c r="L34"/>
  <c r="B33"/>
  <c r="R12" l="1"/>
  <c r="BM12" s="1"/>
  <c r="R6"/>
  <c r="BM6" s="1"/>
  <c r="R25"/>
  <c r="BM25" s="1"/>
  <c r="R9"/>
  <c r="BM9" s="1"/>
  <c r="O12"/>
  <c r="R14"/>
  <c r="BM14" s="1"/>
  <c r="R18"/>
  <c r="BM18" s="1"/>
  <c r="O27"/>
  <c r="BJ27" s="1"/>
  <c r="R28"/>
  <c r="BM28" s="1"/>
  <c r="R36"/>
  <c r="BM36" s="1"/>
  <c r="R37"/>
  <c r="BM37" s="1"/>
  <c r="R38"/>
  <c r="BM38" s="1"/>
  <c r="R39"/>
  <c r="BM39" s="1"/>
  <c r="R40"/>
  <c r="BM40" s="1"/>
  <c r="R41"/>
  <c r="BM41" s="1"/>
  <c r="R42"/>
  <c r="BM42" s="1"/>
  <c r="R43"/>
  <c r="BM43" s="1"/>
  <c r="R44"/>
  <c r="BM44" s="1"/>
  <c r="R45"/>
  <c r="BM45" s="1"/>
  <c r="R46"/>
  <c r="BM46" s="1"/>
  <c r="R48"/>
  <c r="BM48" s="1"/>
  <c r="R50"/>
  <c r="BM50" s="1"/>
  <c r="R52"/>
  <c r="BM52" s="1"/>
  <c r="R54"/>
  <c r="BM54" s="1"/>
  <c r="R56"/>
  <c r="BM56" s="1"/>
  <c r="R58"/>
  <c r="BM58" s="1"/>
  <c r="R60"/>
  <c r="BM60" s="1"/>
  <c r="R62"/>
  <c r="BM62" s="1"/>
  <c r="R64"/>
  <c r="BM64" s="1"/>
  <c r="R66"/>
  <c r="BM66" s="1"/>
  <c r="R68"/>
  <c r="BM68" s="1"/>
  <c r="R70"/>
  <c r="BM70" s="1"/>
  <c r="R72"/>
  <c r="BM72" s="1"/>
  <c r="R20"/>
  <c r="BM20" s="1"/>
  <c r="O15"/>
  <c r="BJ15" s="1"/>
  <c r="O9"/>
  <c r="BJ9" s="1"/>
  <c r="W100"/>
  <c r="W99"/>
  <c r="W98"/>
  <c r="W97"/>
  <c r="V36"/>
  <c r="V39"/>
  <c r="BQ39" s="1"/>
  <c r="V41"/>
  <c r="BQ41" s="1"/>
  <c r="V42"/>
  <c r="V43"/>
  <c r="BQ43" s="1"/>
  <c r="V31"/>
  <c r="BQ31" s="1"/>
  <c r="V35"/>
  <c r="V49"/>
  <c r="V51"/>
  <c r="BQ51" s="1"/>
  <c r="V53"/>
  <c r="BQ53" s="1"/>
  <c r="V55"/>
  <c r="W55" s="1"/>
  <c r="BR55" s="1"/>
  <c r="V57"/>
  <c r="BQ57" s="1"/>
  <c r="V59"/>
  <c r="BQ59" s="1"/>
  <c r="V61"/>
  <c r="V63"/>
  <c r="BQ63" s="1"/>
  <c r="V65"/>
  <c r="BQ65" s="1"/>
  <c r="V67"/>
  <c r="BQ67" s="1"/>
  <c r="V69"/>
  <c r="BQ69" s="1"/>
  <c r="V71"/>
  <c r="W71" s="1"/>
  <c r="BR71" s="1"/>
  <c r="V73"/>
  <c r="BQ73" s="1"/>
  <c r="V28"/>
  <c r="BQ28" s="1"/>
  <c r="V30"/>
  <c r="V37"/>
  <c r="BQ37" s="1"/>
  <c r="V38"/>
  <c r="V40"/>
  <c r="BQ40" s="1"/>
  <c r="V44"/>
  <c r="BQ44" s="1"/>
  <c r="V45"/>
  <c r="BQ45" s="1"/>
  <c r="V46"/>
  <c r="BQ46" s="1"/>
  <c r="V47"/>
  <c r="BQ47" s="1"/>
  <c r="V34"/>
  <c r="BQ34" s="1"/>
  <c r="V48"/>
  <c r="BQ48" s="1"/>
  <c r="V50"/>
  <c r="BQ50" s="1"/>
  <c r="V52"/>
  <c r="V54"/>
  <c r="BQ54" s="1"/>
  <c r="V56"/>
  <c r="V58"/>
  <c r="BQ58" s="1"/>
  <c r="V60"/>
  <c r="V62"/>
  <c r="BQ62" s="1"/>
  <c r="V64"/>
  <c r="V66"/>
  <c r="BQ66" s="1"/>
  <c r="V68"/>
  <c r="V70"/>
  <c r="BQ70" s="1"/>
  <c r="V72"/>
  <c r="V26"/>
  <c r="BQ26" s="1"/>
  <c r="BQ35"/>
  <c r="V32"/>
  <c r="BQ36"/>
  <c r="BQ49"/>
  <c r="V11"/>
  <c r="V29"/>
  <c r="BQ29" s="1"/>
  <c r="V27"/>
  <c r="V25"/>
  <c r="V24"/>
  <c r="BQ24" s="1"/>
  <c r="V22"/>
  <c r="BQ22" s="1"/>
  <c r="V20"/>
  <c r="BQ20" s="1"/>
  <c r="V18"/>
  <c r="BQ18" s="1"/>
  <c r="V16"/>
  <c r="V12"/>
  <c r="BQ12" s="1"/>
  <c r="V8"/>
  <c r="V33"/>
  <c r="V13"/>
  <c r="V100"/>
  <c r="V99"/>
  <c r="V98"/>
  <c r="V97"/>
  <c r="V96"/>
  <c r="V95"/>
  <c r="V94"/>
  <c r="V93"/>
  <c r="V92"/>
  <c r="V91"/>
  <c r="V90"/>
  <c r="V89"/>
  <c r="V88"/>
  <c r="V87"/>
  <c r="BQ87" s="1"/>
  <c r="V86"/>
  <c r="V85"/>
  <c r="V84"/>
  <c r="V83"/>
  <c r="V82"/>
  <c r="V81"/>
  <c r="V80"/>
  <c r="V79"/>
  <c r="V78"/>
  <c r="V77"/>
  <c r="V76"/>
  <c r="V75"/>
  <c r="V74"/>
  <c r="V9"/>
  <c r="BQ9" s="1"/>
  <c r="V15"/>
  <c r="V7"/>
  <c r="V23"/>
  <c r="V21"/>
  <c r="V19"/>
  <c r="V17"/>
  <c r="V14"/>
  <c r="V10"/>
  <c r="V6"/>
  <c r="BO35"/>
  <c r="BO49"/>
  <c r="BO51"/>
  <c r="BO53"/>
  <c r="BO55"/>
  <c r="BO57"/>
  <c r="BO59"/>
  <c r="BO61"/>
  <c r="BO63"/>
  <c r="BO65"/>
  <c r="BO67"/>
  <c r="BO69"/>
  <c r="BO71"/>
  <c r="BO73"/>
  <c r="BO28"/>
  <c r="BO11"/>
  <c r="BO30"/>
  <c r="BO29"/>
  <c r="BO27"/>
  <c r="BO25"/>
  <c r="BO24"/>
  <c r="BO22"/>
  <c r="BO20"/>
  <c r="BO18"/>
  <c r="BO16"/>
  <c r="BO12"/>
  <c r="BO8"/>
  <c r="BO32"/>
  <c r="BO31"/>
  <c r="BO36"/>
  <c r="BO37"/>
  <c r="BO38"/>
  <c r="BO39"/>
  <c r="BO40"/>
  <c r="BO41"/>
  <c r="BO42"/>
  <c r="BO43"/>
  <c r="BO44"/>
  <c r="BO45"/>
  <c r="BO46"/>
  <c r="BO47"/>
  <c r="BO34"/>
  <c r="BO33"/>
  <c r="BO48"/>
  <c r="BO50"/>
  <c r="BO52"/>
  <c r="BO54"/>
  <c r="BO56"/>
  <c r="BO58"/>
  <c r="BO60"/>
  <c r="BO62"/>
  <c r="BO64"/>
  <c r="BO66"/>
  <c r="BO68"/>
  <c r="BO70"/>
  <c r="BO72"/>
  <c r="BO13"/>
  <c r="BO100"/>
  <c r="BO99"/>
  <c r="BO98"/>
  <c r="BO97"/>
  <c r="BO96"/>
  <c r="BO95"/>
  <c r="BO94"/>
  <c r="BO93"/>
  <c r="BO92"/>
  <c r="BO91"/>
  <c r="BO90"/>
  <c r="BO89"/>
  <c r="BO88"/>
  <c r="BO87"/>
  <c r="BO86"/>
  <c r="BO85"/>
  <c r="BO84"/>
  <c r="BO83"/>
  <c r="BO82"/>
  <c r="BO81"/>
  <c r="BO80"/>
  <c r="BO79"/>
  <c r="BO78"/>
  <c r="BO77"/>
  <c r="BO76"/>
  <c r="BO75"/>
  <c r="BO74"/>
  <c r="BO9"/>
  <c r="BO15"/>
  <c r="BO7"/>
  <c r="BO26"/>
  <c r="BO23"/>
  <c r="BO21"/>
  <c r="BO19"/>
  <c r="BO17"/>
  <c r="BO14"/>
  <c r="BO10"/>
  <c r="BO6"/>
  <c r="R32"/>
  <c r="BM32" s="1"/>
  <c r="R31"/>
  <c r="BM31" s="1"/>
  <c r="R34"/>
  <c r="BM34" s="1"/>
  <c r="X100"/>
  <c r="BB100" s="1"/>
  <c r="CW100" s="1"/>
  <c r="R100"/>
  <c r="BM100" s="1"/>
  <c r="R99"/>
  <c r="BM99" s="1"/>
  <c r="R98"/>
  <c r="BM98" s="1"/>
  <c r="R97"/>
  <c r="BM97" s="1"/>
  <c r="R96"/>
  <c r="BM96" s="1"/>
  <c r="R95"/>
  <c r="BM95" s="1"/>
  <c r="R94"/>
  <c r="BM94" s="1"/>
  <c r="R93"/>
  <c r="BM93" s="1"/>
  <c r="R92"/>
  <c r="BM92" s="1"/>
  <c r="R91"/>
  <c r="BM91" s="1"/>
  <c r="R90"/>
  <c r="BM90" s="1"/>
  <c r="R89"/>
  <c r="BM89" s="1"/>
  <c r="R88"/>
  <c r="BM88" s="1"/>
  <c r="R87"/>
  <c r="R86"/>
  <c r="BM86" s="1"/>
  <c r="R85"/>
  <c r="BM85" s="1"/>
  <c r="R84"/>
  <c r="BM84" s="1"/>
  <c r="R83"/>
  <c r="BM83" s="1"/>
  <c r="R33"/>
  <c r="BM33" s="1"/>
  <c r="R23"/>
  <c r="R17"/>
  <c r="R22"/>
  <c r="BM22" s="1"/>
  <c r="R30"/>
  <c r="BM30" s="1"/>
  <c r="R35"/>
  <c r="BM35" s="1"/>
  <c r="R8"/>
  <c r="BM8" s="1"/>
  <c r="R82"/>
  <c r="BM82" s="1"/>
  <c r="R81"/>
  <c r="BM81" s="1"/>
  <c r="R80"/>
  <c r="BM80" s="1"/>
  <c r="R79"/>
  <c r="BM79" s="1"/>
  <c r="R78"/>
  <c r="BM78" s="1"/>
  <c r="R77"/>
  <c r="BM77" s="1"/>
  <c r="R76"/>
  <c r="BM76" s="1"/>
  <c r="R75"/>
  <c r="BM75" s="1"/>
  <c r="R74"/>
  <c r="BM74" s="1"/>
  <c r="R11"/>
  <c r="BM11" s="1"/>
  <c r="R13"/>
  <c r="BM13" s="1"/>
  <c r="R19"/>
  <c r="BM19" s="1"/>
  <c r="R24"/>
  <c r="BM24" s="1"/>
  <c r="R10"/>
  <c r="BM10" s="1"/>
  <c r="R21"/>
  <c r="BM21" s="1"/>
  <c r="O33"/>
  <c r="BJ33" s="1"/>
  <c r="O32"/>
  <c r="BJ32" s="1"/>
  <c r="O31"/>
  <c r="O8"/>
  <c r="BJ8" s="1"/>
  <c r="O24"/>
  <c r="BJ24" s="1"/>
  <c r="O22"/>
  <c r="BJ22" s="1"/>
  <c r="O20"/>
  <c r="BJ20" s="1"/>
  <c r="O18"/>
  <c r="BJ18" s="1"/>
  <c r="O16"/>
  <c r="BJ16" s="1"/>
  <c r="O30"/>
  <c r="BJ30" s="1"/>
  <c r="O34"/>
  <c r="BJ34" s="1"/>
  <c r="O36"/>
  <c r="BJ36" s="1"/>
  <c r="O37"/>
  <c r="BJ37" s="1"/>
  <c r="O38"/>
  <c r="BJ38" s="1"/>
  <c r="O39"/>
  <c r="BJ39" s="1"/>
  <c r="O40"/>
  <c r="BJ40" s="1"/>
  <c r="O41"/>
  <c r="BJ41" s="1"/>
  <c r="O42"/>
  <c r="BJ42" s="1"/>
  <c r="O43"/>
  <c r="BJ43" s="1"/>
  <c r="O44"/>
  <c r="BJ44" s="1"/>
  <c r="O45"/>
  <c r="BJ45" s="1"/>
  <c r="O46"/>
  <c r="BJ46" s="1"/>
  <c r="O47"/>
  <c r="BJ47" s="1"/>
  <c r="O48"/>
  <c r="BJ48" s="1"/>
  <c r="O49"/>
  <c r="BJ49" s="1"/>
  <c r="O50"/>
  <c r="BJ50" s="1"/>
  <c r="O51"/>
  <c r="BJ51" s="1"/>
  <c r="O52"/>
  <c r="BJ52" s="1"/>
  <c r="O53"/>
  <c r="BJ53" s="1"/>
  <c r="O54"/>
  <c r="BJ54" s="1"/>
  <c r="O55"/>
  <c r="BJ55" s="1"/>
  <c r="O56"/>
  <c r="BJ56" s="1"/>
  <c r="O57"/>
  <c r="BJ57" s="1"/>
  <c r="O58"/>
  <c r="BJ58" s="1"/>
  <c r="O59"/>
  <c r="BJ59" s="1"/>
  <c r="O60"/>
  <c r="BJ60" s="1"/>
  <c r="O61"/>
  <c r="BJ61" s="1"/>
  <c r="O62"/>
  <c r="BJ62" s="1"/>
  <c r="O63"/>
  <c r="BJ63" s="1"/>
  <c r="O64"/>
  <c r="BJ64" s="1"/>
  <c r="O65"/>
  <c r="BJ65" s="1"/>
  <c r="O66"/>
  <c r="O67"/>
  <c r="BJ67" s="1"/>
  <c r="O68"/>
  <c r="BJ68" s="1"/>
  <c r="O69"/>
  <c r="BJ69" s="1"/>
  <c r="O70"/>
  <c r="BJ70" s="1"/>
  <c r="O71"/>
  <c r="BJ71" s="1"/>
  <c r="O72"/>
  <c r="BJ72" s="1"/>
  <c r="O73"/>
  <c r="BJ73" s="1"/>
  <c r="O25"/>
  <c r="BJ25" s="1"/>
  <c r="O11"/>
  <c r="BJ11" s="1"/>
  <c r="O13"/>
  <c r="BJ13" s="1"/>
  <c r="O29"/>
  <c r="BJ29" s="1"/>
  <c r="O28"/>
  <c r="BJ28" s="1"/>
  <c r="O10"/>
  <c r="BJ10" s="1"/>
  <c r="O23"/>
  <c r="BJ23" s="1"/>
  <c r="O21"/>
  <c r="BJ21" s="1"/>
  <c r="O19"/>
  <c r="BJ19" s="1"/>
  <c r="O17"/>
  <c r="BJ17" s="1"/>
  <c r="O26"/>
  <c r="BJ26" s="1"/>
  <c r="BJ31"/>
  <c r="BM23"/>
  <c r="BM47"/>
  <c r="BM49"/>
  <c r="BM51"/>
  <c r="BM53"/>
  <c r="BM55"/>
  <c r="BM57"/>
  <c r="BM59"/>
  <c r="BM61"/>
  <c r="BM63"/>
  <c r="BM65"/>
  <c r="BM67"/>
  <c r="BM69"/>
  <c r="BM71"/>
  <c r="BM73"/>
  <c r="BM15"/>
  <c r="BM26"/>
  <c r="BM29"/>
  <c r="BM27"/>
  <c r="BM16"/>
  <c r="BJ99"/>
  <c r="BJ97"/>
  <c r="BJ95"/>
  <c r="BJ93"/>
  <c r="BJ91"/>
  <c r="BJ89"/>
  <c r="BJ87"/>
  <c r="BJ85"/>
  <c r="BJ83"/>
  <c r="BJ81"/>
  <c r="BJ79"/>
  <c r="BJ77"/>
  <c r="BJ75"/>
  <c r="X49"/>
  <c r="BB49" s="1"/>
  <c r="CW49" s="1"/>
  <c r="X53"/>
  <c r="BB53" s="1"/>
  <c r="CW53" s="1"/>
  <c r="X57"/>
  <c r="Y57" s="1"/>
  <c r="BT57" s="1"/>
  <c r="X61"/>
  <c r="BB61" s="1"/>
  <c r="CW61" s="1"/>
  <c r="X65"/>
  <c r="BS65" s="1"/>
  <c r="X69"/>
  <c r="BB69" s="1"/>
  <c r="CW69" s="1"/>
  <c r="X73"/>
  <c r="BS73" s="1"/>
  <c r="X30"/>
  <c r="BB30" s="1"/>
  <c r="CW30" s="1"/>
  <c r="X35"/>
  <c r="BS35" s="1"/>
  <c r="X10"/>
  <c r="BB10" s="1"/>
  <c r="CW10" s="1"/>
  <c r="X32"/>
  <c r="BB32" s="1"/>
  <c r="CW32" s="1"/>
  <c r="X22"/>
  <c r="BS22" s="1"/>
  <c r="BB47"/>
  <c r="CW47" s="1"/>
  <c r="BS47"/>
  <c r="BB51"/>
  <c r="CW51" s="1"/>
  <c r="BS51"/>
  <c r="BB55"/>
  <c r="CW55" s="1"/>
  <c r="BS55"/>
  <c r="BB59"/>
  <c r="CW59" s="1"/>
  <c r="BS59"/>
  <c r="BB63"/>
  <c r="CW63" s="1"/>
  <c r="BS63"/>
  <c r="BB67"/>
  <c r="CW67" s="1"/>
  <c r="BS67"/>
  <c r="BB71"/>
  <c r="CW71" s="1"/>
  <c r="BS71"/>
  <c r="BB20"/>
  <c r="CW20" s="1"/>
  <c r="BS20"/>
  <c r="X99"/>
  <c r="X34"/>
  <c r="X36"/>
  <c r="X37"/>
  <c r="X38"/>
  <c r="X39"/>
  <c r="X40"/>
  <c r="X41"/>
  <c r="X42"/>
  <c r="X43"/>
  <c r="X44"/>
  <c r="X45"/>
  <c r="X46"/>
  <c r="X48"/>
  <c r="Z48" s="1"/>
  <c r="BU48" s="1"/>
  <c r="X50"/>
  <c r="Z50" s="1"/>
  <c r="BU50" s="1"/>
  <c r="X52"/>
  <c r="Z52" s="1"/>
  <c r="BU52" s="1"/>
  <c r="X54"/>
  <c r="Y54" s="1"/>
  <c r="BT54" s="1"/>
  <c r="X56"/>
  <c r="Z56" s="1"/>
  <c r="BU56" s="1"/>
  <c r="X58"/>
  <c r="Z58" s="1"/>
  <c r="BU58" s="1"/>
  <c r="X60"/>
  <c r="Z60" s="1"/>
  <c r="BU60" s="1"/>
  <c r="X62"/>
  <c r="Y62" s="1"/>
  <c r="BT62" s="1"/>
  <c r="X64"/>
  <c r="Z64" s="1"/>
  <c r="BU64" s="1"/>
  <c r="X66"/>
  <c r="Z66" s="1"/>
  <c r="BU66" s="1"/>
  <c r="X68"/>
  <c r="Z68" s="1"/>
  <c r="BU68" s="1"/>
  <c r="X70"/>
  <c r="Y70" s="1"/>
  <c r="BT70" s="1"/>
  <c r="X72"/>
  <c r="Z72" s="1"/>
  <c r="BU72" s="1"/>
  <c r="X26"/>
  <c r="Z26" s="1"/>
  <c r="BU26" s="1"/>
  <c r="X24"/>
  <c r="BS24" s="1"/>
  <c r="X98"/>
  <c r="X97"/>
  <c r="X96"/>
  <c r="X95"/>
  <c r="X94"/>
  <c r="X93"/>
  <c r="X92"/>
  <c r="X91"/>
  <c r="X90"/>
  <c r="X31"/>
  <c r="X13"/>
  <c r="X89"/>
  <c r="X88"/>
  <c r="X87"/>
  <c r="X86"/>
  <c r="X85"/>
  <c r="X84"/>
  <c r="X83"/>
  <c r="X82"/>
  <c r="X81"/>
  <c r="X80"/>
  <c r="X79"/>
  <c r="X78"/>
  <c r="X77"/>
  <c r="X76"/>
  <c r="X75"/>
  <c r="X74"/>
  <c r="X7"/>
  <c r="X12"/>
  <c r="X25"/>
  <c r="X11"/>
  <c r="X18"/>
  <c r="X29"/>
  <c r="X21"/>
  <c r="X33"/>
  <c r="X9"/>
  <c r="X17"/>
  <c r="X28"/>
  <c r="X14"/>
  <c r="X15"/>
  <c r="X16"/>
  <c r="X23"/>
  <c r="X27"/>
  <c r="X19"/>
  <c r="X8"/>
  <c r="Z34"/>
  <c r="BU34" s="1"/>
  <c r="Z36"/>
  <c r="BU36" s="1"/>
  <c r="Z37"/>
  <c r="BU37" s="1"/>
  <c r="Y38"/>
  <c r="BT38" s="1"/>
  <c r="Z39"/>
  <c r="BU39" s="1"/>
  <c r="Z40"/>
  <c r="BU40" s="1"/>
  <c r="Z41"/>
  <c r="BU41" s="1"/>
  <c r="Y42"/>
  <c r="BT42" s="1"/>
  <c r="Z43"/>
  <c r="BU43" s="1"/>
  <c r="Z44"/>
  <c r="BU44" s="1"/>
  <c r="Z45"/>
  <c r="BU45" s="1"/>
  <c r="Y46"/>
  <c r="BT46" s="1"/>
  <c r="Z47"/>
  <c r="BU47" s="1"/>
  <c r="Y47"/>
  <c r="BT47" s="1"/>
  <c r="Z51"/>
  <c r="BU51" s="1"/>
  <c r="Y51"/>
  <c r="BT51" s="1"/>
  <c r="Z55"/>
  <c r="BU55" s="1"/>
  <c r="Y55"/>
  <c r="BT55" s="1"/>
  <c r="Z59"/>
  <c r="BU59" s="1"/>
  <c r="Y59"/>
  <c r="BT59" s="1"/>
  <c r="Z63"/>
  <c r="BU63" s="1"/>
  <c r="Y63"/>
  <c r="BT63" s="1"/>
  <c r="Z67"/>
  <c r="BU67" s="1"/>
  <c r="Y67"/>
  <c r="BT67" s="1"/>
  <c r="Z71"/>
  <c r="BU71" s="1"/>
  <c r="Y71"/>
  <c r="BT71" s="1"/>
  <c r="Z20"/>
  <c r="BU20" s="1"/>
  <c r="Y20"/>
  <c r="BT20" s="1"/>
  <c r="X6"/>
  <c r="BS6" s="1"/>
  <c r="BM87"/>
  <c r="S33"/>
  <c r="BN33" s="1"/>
  <c r="S8"/>
  <c r="BN8" s="1"/>
  <c r="S35"/>
  <c r="BN35" s="1"/>
  <c r="S9"/>
  <c r="BN9" s="1"/>
  <c r="S19"/>
  <c r="BN19" s="1"/>
  <c r="S21"/>
  <c r="BN21" s="1"/>
  <c r="S27"/>
  <c r="BN27" s="1"/>
  <c r="S29"/>
  <c r="BN29" s="1"/>
  <c r="S11"/>
  <c r="BN11" s="1"/>
  <c r="S14"/>
  <c r="BN14" s="1"/>
  <c r="S15"/>
  <c r="BN15" s="1"/>
  <c r="S22"/>
  <c r="BN22" s="1"/>
  <c r="S18"/>
  <c r="BN18" s="1"/>
  <c r="S10"/>
  <c r="BN10" s="1"/>
  <c r="S32"/>
  <c r="BN32" s="1"/>
  <c r="S99"/>
  <c r="BN99" s="1"/>
  <c r="S97"/>
  <c r="BN97" s="1"/>
  <c r="S95"/>
  <c r="BN95" s="1"/>
  <c r="S93"/>
  <c r="BN93" s="1"/>
  <c r="S91"/>
  <c r="BN91" s="1"/>
  <c r="S89"/>
  <c r="BN89" s="1"/>
  <c r="S87"/>
  <c r="BN87" s="1"/>
  <c r="S85"/>
  <c r="BN85" s="1"/>
  <c r="S83"/>
  <c r="BN83" s="1"/>
  <c r="S81"/>
  <c r="BN81" s="1"/>
  <c r="S79"/>
  <c r="BN79" s="1"/>
  <c r="S77"/>
  <c r="BN77" s="1"/>
  <c r="S75"/>
  <c r="BN75" s="1"/>
  <c r="S13"/>
  <c r="BN13" s="1"/>
  <c r="S6"/>
  <c r="BN6" s="1"/>
  <c r="S34"/>
  <c r="BN34" s="1"/>
  <c r="S31"/>
  <c r="BN31" s="1"/>
  <c r="S36"/>
  <c r="BN36" s="1"/>
  <c r="S37"/>
  <c r="BN37" s="1"/>
  <c r="S38"/>
  <c r="BN38" s="1"/>
  <c r="S39"/>
  <c r="BN39" s="1"/>
  <c r="S40"/>
  <c r="BN40" s="1"/>
  <c r="S41"/>
  <c r="BN41" s="1"/>
  <c r="S42"/>
  <c r="BN42" s="1"/>
  <c r="S43"/>
  <c r="BN43" s="1"/>
  <c r="S44"/>
  <c r="BN44" s="1"/>
  <c r="S45"/>
  <c r="BN45" s="1"/>
  <c r="S46"/>
  <c r="BN46" s="1"/>
  <c r="S100"/>
  <c r="BN100" s="1"/>
  <c r="S98"/>
  <c r="BN98" s="1"/>
  <c r="S96"/>
  <c r="BN96" s="1"/>
  <c r="S94"/>
  <c r="BN94" s="1"/>
  <c r="S92"/>
  <c r="BN92" s="1"/>
  <c r="S90"/>
  <c r="BN90" s="1"/>
  <c r="S88"/>
  <c r="BN88" s="1"/>
  <c r="S86"/>
  <c r="BN86" s="1"/>
  <c r="S84"/>
  <c r="BN84" s="1"/>
  <c r="S82"/>
  <c r="BN82" s="1"/>
  <c r="S80"/>
  <c r="BN80" s="1"/>
  <c r="S78"/>
  <c r="BN78" s="1"/>
  <c r="S76"/>
  <c r="BN76" s="1"/>
  <c r="S74"/>
  <c r="BN74" s="1"/>
  <c r="S12"/>
  <c r="BN12" s="1"/>
  <c r="S23"/>
  <c r="BN23" s="1"/>
  <c r="S47"/>
  <c r="BN47" s="1"/>
  <c r="S48"/>
  <c r="BN48" s="1"/>
  <c r="S49"/>
  <c r="BN49" s="1"/>
  <c r="S50"/>
  <c r="BN50" s="1"/>
  <c r="S51"/>
  <c r="BN51" s="1"/>
  <c r="S52"/>
  <c r="BN52" s="1"/>
  <c r="S53"/>
  <c r="BN53" s="1"/>
  <c r="S54"/>
  <c r="BN54" s="1"/>
  <c r="S55"/>
  <c r="BN55" s="1"/>
  <c r="S56"/>
  <c r="BN56" s="1"/>
  <c r="S57"/>
  <c r="BN57" s="1"/>
  <c r="S58"/>
  <c r="BN58" s="1"/>
  <c r="S59"/>
  <c r="BN59" s="1"/>
  <c r="S60"/>
  <c r="BN60" s="1"/>
  <c r="S61"/>
  <c r="BN61" s="1"/>
  <c r="S62"/>
  <c r="BN62" s="1"/>
  <c r="S63"/>
  <c r="BN63" s="1"/>
  <c r="S64"/>
  <c r="BN64" s="1"/>
  <c r="S65"/>
  <c r="BN65" s="1"/>
  <c r="S66"/>
  <c r="BN66" s="1"/>
  <c r="S67"/>
  <c r="BN67" s="1"/>
  <c r="S68"/>
  <c r="BN68" s="1"/>
  <c r="S69"/>
  <c r="BN69" s="1"/>
  <c r="S70"/>
  <c r="BN70" s="1"/>
  <c r="S71"/>
  <c r="BN71" s="1"/>
  <c r="S72"/>
  <c r="BN72" s="1"/>
  <c r="S73"/>
  <c r="BN73" s="1"/>
  <c r="S7"/>
  <c r="BN7" s="1"/>
  <c r="S25"/>
  <c r="BN25" s="1"/>
  <c r="S17"/>
  <c r="BN17" s="1"/>
  <c r="S28"/>
  <c r="BN28" s="1"/>
  <c r="S24"/>
  <c r="BN24" s="1"/>
  <c r="S20"/>
  <c r="BN20" s="1"/>
  <c r="S16"/>
  <c r="BN16" s="1"/>
  <c r="S30"/>
  <c r="BN30" s="1"/>
  <c r="S26"/>
  <c r="BN26" s="1"/>
  <c r="BM17"/>
  <c r="BM7"/>
  <c r="BJ66"/>
  <c r="P32"/>
  <c r="P34"/>
  <c r="P36"/>
  <c r="P37"/>
  <c r="P38"/>
  <c r="P39"/>
  <c r="P40"/>
  <c r="P41"/>
  <c r="P42"/>
  <c r="P43"/>
  <c r="P44"/>
  <c r="P45"/>
  <c r="P46"/>
  <c r="P35"/>
  <c r="P31"/>
  <c r="P48"/>
  <c r="P50"/>
  <c r="P52"/>
  <c r="P54"/>
  <c r="P56"/>
  <c r="P58"/>
  <c r="P60"/>
  <c r="P62"/>
  <c r="P64"/>
  <c r="P66"/>
  <c r="P68"/>
  <c r="P70"/>
  <c r="P72"/>
  <c r="P13"/>
  <c r="P26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"/>
  <c r="P22"/>
  <c r="P10"/>
  <c r="P11"/>
  <c r="P24"/>
  <c r="P12"/>
  <c r="P18"/>
  <c r="P25"/>
  <c r="P29"/>
  <c r="P21"/>
  <c r="BJ35"/>
  <c r="BJ7"/>
  <c r="BJ12"/>
  <c r="P33"/>
  <c r="P47"/>
  <c r="P49"/>
  <c r="P51"/>
  <c r="P53"/>
  <c r="P55"/>
  <c r="P57"/>
  <c r="P59"/>
  <c r="P61"/>
  <c r="P63"/>
  <c r="P65"/>
  <c r="P67"/>
  <c r="P69"/>
  <c r="P71"/>
  <c r="P73"/>
  <c r="P20"/>
  <c r="P30"/>
  <c r="P9"/>
  <c r="P17"/>
  <c r="P28"/>
  <c r="P14"/>
  <c r="P15"/>
  <c r="P16"/>
  <c r="P23"/>
  <c r="P27"/>
  <c r="P19"/>
  <c r="P8"/>
  <c r="P6"/>
  <c r="BJ100"/>
  <c r="BJ98"/>
  <c r="BJ96"/>
  <c r="BJ94"/>
  <c r="BJ92"/>
  <c r="BJ90"/>
  <c r="BJ88"/>
  <c r="BJ86"/>
  <c r="BJ84"/>
  <c r="BJ82"/>
  <c r="BJ80"/>
  <c r="BJ78"/>
  <c r="BJ76"/>
  <c r="BJ74"/>
  <c r="BJ6"/>
  <c r="BJ14"/>
  <c r="W94" l="1"/>
  <c r="W96"/>
  <c r="W40"/>
  <c r="W95"/>
  <c r="BS100"/>
  <c r="W91"/>
  <c r="BR91" s="1"/>
  <c r="W90"/>
  <c r="BR90" s="1"/>
  <c r="W92"/>
  <c r="W89"/>
  <c r="W93"/>
  <c r="BR93" s="1"/>
  <c r="W88"/>
  <c r="BR88" s="1"/>
  <c r="W87"/>
  <c r="BR87" s="1"/>
  <c r="BQ71"/>
  <c r="BQ55"/>
  <c r="W85"/>
  <c r="W86"/>
  <c r="BR86" s="1"/>
  <c r="W70"/>
  <c r="BR70" s="1"/>
  <c r="W38"/>
  <c r="W61"/>
  <c r="BR61" s="1"/>
  <c r="W18"/>
  <c r="BR18" s="1"/>
  <c r="BQ38"/>
  <c r="W8"/>
  <c r="BR8" s="1"/>
  <c r="W54"/>
  <c r="BR54" s="1"/>
  <c r="W30"/>
  <c r="BR30" s="1"/>
  <c r="BQ8"/>
  <c r="W76"/>
  <c r="BR76" s="1"/>
  <c r="W33"/>
  <c r="BR33" s="1"/>
  <c r="W11"/>
  <c r="BR11" s="1"/>
  <c r="BQ61"/>
  <c r="W32"/>
  <c r="BR32" s="1"/>
  <c r="W72"/>
  <c r="BR72" s="1"/>
  <c r="W45"/>
  <c r="BR45" s="1"/>
  <c r="W36"/>
  <c r="W10"/>
  <c r="BR10" s="1"/>
  <c r="W21"/>
  <c r="BR21" s="1"/>
  <c r="W23"/>
  <c r="BR23" s="1"/>
  <c r="W15"/>
  <c r="BR15" s="1"/>
  <c r="W13"/>
  <c r="BR13" s="1"/>
  <c r="W16"/>
  <c r="BR16" s="1"/>
  <c r="W27"/>
  <c r="BR27" s="1"/>
  <c r="W29"/>
  <c r="BR29" s="1"/>
  <c r="W62"/>
  <c r="BR62" s="1"/>
  <c r="W58"/>
  <c r="W50"/>
  <c r="BR50" s="1"/>
  <c r="W46"/>
  <c r="BR46" s="1"/>
  <c r="W44"/>
  <c r="BR44" s="1"/>
  <c r="W73"/>
  <c r="BR73" s="1"/>
  <c r="W49"/>
  <c r="BR49" s="1"/>
  <c r="W42"/>
  <c r="BR42" s="1"/>
  <c r="W17"/>
  <c r="BR17" s="1"/>
  <c r="W19"/>
  <c r="BR19" s="1"/>
  <c r="W7"/>
  <c r="BR7" s="1"/>
  <c r="W74"/>
  <c r="BR74" s="1"/>
  <c r="W78"/>
  <c r="BR78" s="1"/>
  <c r="W80"/>
  <c r="BR80" s="1"/>
  <c r="W82"/>
  <c r="BR82" s="1"/>
  <c r="W84"/>
  <c r="BR84" s="1"/>
  <c r="W12"/>
  <c r="BR12" s="1"/>
  <c r="W22"/>
  <c r="BR22" s="1"/>
  <c r="W25"/>
  <c r="BR25" s="1"/>
  <c r="W68"/>
  <c r="BR68" s="1"/>
  <c r="W64"/>
  <c r="BR64" s="1"/>
  <c r="W60"/>
  <c r="BR60" s="1"/>
  <c r="W56"/>
  <c r="BR56" s="1"/>
  <c r="W52"/>
  <c r="BR52" s="1"/>
  <c r="W37"/>
  <c r="W28"/>
  <c r="BR28" s="1"/>
  <c r="W35"/>
  <c r="BR35" s="1"/>
  <c r="W43"/>
  <c r="W41"/>
  <c r="BR41" s="1"/>
  <c r="W20"/>
  <c r="BR20" s="1"/>
  <c r="W59"/>
  <c r="BR59" s="1"/>
  <c r="W14"/>
  <c r="BR14" s="1"/>
  <c r="W75"/>
  <c r="BR75" s="1"/>
  <c r="W77"/>
  <c r="BR77" s="1"/>
  <c r="W79"/>
  <c r="BR79" s="1"/>
  <c r="W81"/>
  <c r="BR81" s="1"/>
  <c r="W83"/>
  <c r="BR83" s="1"/>
  <c r="W66"/>
  <c r="BR66" s="1"/>
  <c r="W69"/>
  <c r="BR69" s="1"/>
  <c r="W65"/>
  <c r="BR65" s="1"/>
  <c r="W57"/>
  <c r="BR57" s="1"/>
  <c r="W53"/>
  <c r="BR53" s="1"/>
  <c r="W31"/>
  <c r="BR31" s="1"/>
  <c r="W39"/>
  <c r="W24"/>
  <c r="BR24" s="1"/>
  <c r="W48"/>
  <c r="BR48" s="1"/>
  <c r="W6"/>
  <c r="BR6" s="1"/>
  <c r="BQ32"/>
  <c r="BQ72"/>
  <c r="BQ68"/>
  <c r="BQ64"/>
  <c r="BQ60"/>
  <c r="BQ56"/>
  <c r="BQ52"/>
  <c r="BQ42"/>
  <c r="BQ30"/>
  <c r="W9"/>
  <c r="BR9" s="1"/>
  <c r="W34"/>
  <c r="BR34" s="1"/>
  <c r="W67"/>
  <c r="BR67" s="1"/>
  <c r="W63"/>
  <c r="BR63" s="1"/>
  <c r="W51"/>
  <c r="BR51" s="1"/>
  <c r="W26"/>
  <c r="BR26" s="1"/>
  <c r="W47"/>
  <c r="BR47" s="1"/>
  <c r="BR36"/>
  <c r="BR37"/>
  <c r="BR39"/>
  <c r="BR38"/>
  <c r="BR40"/>
  <c r="BQ16"/>
  <c r="BR43"/>
  <c r="BQ74"/>
  <c r="BQ76"/>
  <c r="BQ78"/>
  <c r="BQ80"/>
  <c r="BQ82"/>
  <c r="BQ84"/>
  <c r="BQ86"/>
  <c r="BQ88"/>
  <c r="BQ90"/>
  <c r="BQ92"/>
  <c r="BQ94"/>
  <c r="BQ96"/>
  <c r="BQ98"/>
  <c r="BQ100"/>
  <c r="BQ33"/>
  <c r="BQ25"/>
  <c r="BQ11"/>
  <c r="BR58"/>
  <c r="BQ10"/>
  <c r="BQ14"/>
  <c r="BQ17"/>
  <c r="BQ19"/>
  <c r="BQ21"/>
  <c r="BQ23"/>
  <c r="BQ7"/>
  <c r="BQ15"/>
  <c r="BQ75"/>
  <c r="BQ77"/>
  <c r="BQ81"/>
  <c r="BQ83"/>
  <c r="BQ85"/>
  <c r="BR85"/>
  <c r="BQ89"/>
  <c r="BR89"/>
  <c r="BQ91"/>
  <c r="BQ93"/>
  <c r="BQ97"/>
  <c r="BR97"/>
  <c r="BQ99"/>
  <c r="BR99"/>
  <c r="BQ13"/>
  <c r="BQ27"/>
  <c r="BR95"/>
  <c r="BQ79"/>
  <c r="BQ95"/>
  <c r="BQ6"/>
  <c r="BR92"/>
  <c r="BR94"/>
  <c r="BR96"/>
  <c r="BR98"/>
  <c r="BR100"/>
  <c r="Z53"/>
  <c r="BU53" s="1"/>
  <c r="Z73"/>
  <c r="BU73" s="1"/>
  <c r="BB57"/>
  <c r="CW57" s="1"/>
  <c r="Z57"/>
  <c r="BU57" s="1"/>
  <c r="Y10"/>
  <c r="BT10" s="1"/>
  <c r="BB73"/>
  <c r="CW73" s="1"/>
  <c r="Y73"/>
  <c r="BT73" s="1"/>
  <c r="BS57"/>
  <c r="BS10"/>
  <c r="Z10"/>
  <c r="BU10" s="1"/>
  <c r="BS30"/>
  <c r="BS49"/>
  <c r="Z30"/>
  <c r="BU30" s="1"/>
  <c r="BB65"/>
  <c r="CW65" s="1"/>
  <c r="Z69"/>
  <c r="BU69" s="1"/>
  <c r="BS69"/>
  <c r="BS53"/>
  <c r="Z65"/>
  <c r="BU65" s="1"/>
  <c r="Y22"/>
  <c r="BT22" s="1"/>
  <c r="Y65"/>
  <c r="BT65" s="1"/>
  <c r="Z22"/>
  <c r="BU22" s="1"/>
  <c r="Z61"/>
  <c r="BU61" s="1"/>
  <c r="Z49"/>
  <c r="BU49" s="1"/>
  <c r="Z35"/>
  <c r="BU35" s="1"/>
  <c r="BS61"/>
  <c r="BB22"/>
  <c r="CW22" s="1"/>
  <c r="BB35"/>
  <c r="CW35" s="1"/>
  <c r="Y49"/>
  <c r="BT49" s="1"/>
  <c r="Y35"/>
  <c r="BT35" s="1"/>
  <c r="Y30"/>
  <c r="BT30" s="1"/>
  <c r="Y69"/>
  <c r="BT69" s="1"/>
  <c r="Y61"/>
  <c r="BT61" s="1"/>
  <c r="Y53"/>
  <c r="BT53" s="1"/>
  <c r="Z32"/>
  <c r="BU32" s="1"/>
  <c r="BS32"/>
  <c r="Y32"/>
  <c r="BT32" s="1"/>
  <c r="Z24"/>
  <c r="BU24" s="1"/>
  <c r="BK8"/>
  <c r="AN8"/>
  <c r="CI8" s="1"/>
  <c r="BK27"/>
  <c r="AN27"/>
  <c r="CI27" s="1"/>
  <c r="BK16"/>
  <c r="AN16"/>
  <c r="CI16" s="1"/>
  <c r="BK14"/>
  <c r="AN14"/>
  <c r="CI14" s="1"/>
  <c r="BK17"/>
  <c r="AN17"/>
  <c r="CI17" s="1"/>
  <c r="BK30"/>
  <c r="AN30"/>
  <c r="CI30" s="1"/>
  <c r="BK73"/>
  <c r="AN73"/>
  <c r="CI73" s="1"/>
  <c r="BK69"/>
  <c r="AN69"/>
  <c r="CI69" s="1"/>
  <c r="BK65"/>
  <c r="AN65"/>
  <c r="CI65" s="1"/>
  <c r="BK61"/>
  <c r="AN61"/>
  <c r="CI61" s="1"/>
  <c r="BK57"/>
  <c r="AN57"/>
  <c r="CI57" s="1"/>
  <c r="BK53"/>
  <c r="AN53"/>
  <c r="CI53" s="1"/>
  <c r="BK49"/>
  <c r="AN49"/>
  <c r="CI49" s="1"/>
  <c r="BK33"/>
  <c r="AN33"/>
  <c r="CI33" s="1"/>
  <c r="BK29"/>
  <c r="AN29"/>
  <c r="CI29" s="1"/>
  <c r="BK18"/>
  <c r="AN18"/>
  <c r="CI18" s="1"/>
  <c r="BK24"/>
  <c r="AN24"/>
  <c r="CI24" s="1"/>
  <c r="BK10"/>
  <c r="AN10"/>
  <c r="CI10" s="1"/>
  <c r="BK7"/>
  <c r="AN7"/>
  <c r="CI7" s="1"/>
  <c r="BK75"/>
  <c r="AN75"/>
  <c r="CI75" s="1"/>
  <c r="BK77"/>
  <c r="AN77"/>
  <c r="CI77" s="1"/>
  <c r="BK79"/>
  <c r="AN79"/>
  <c r="CI79" s="1"/>
  <c r="BK81"/>
  <c r="AN81"/>
  <c r="CI81" s="1"/>
  <c r="BK83"/>
  <c r="AN83"/>
  <c r="CI83" s="1"/>
  <c r="BK85"/>
  <c r="AN85"/>
  <c r="CI85" s="1"/>
  <c r="BK87"/>
  <c r="AN87"/>
  <c r="CI87" s="1"/>
  <c r="BK89"/>
  <c r="AN89"/>
  <c r="CI89" s="1"/>
  <c r="BK91"/>
  <c r="AN91"/>
  <c r="CI91" s="1"/>
  <c r="BK93"/>
  <c r="AN93"/>
  <c r="CI93" s="1"/>
  <c r="BK95"/>
  <c r="AN95"/>
  <c r="CI95" s="1"/>
  <c r="BK97"/>
  <c r="AN97"/>
  <c r="CI97" s="1"/>
  <c r="BK99"/>
  <c r="AN99"/>
  <c r="CI99" s="1"/>
  <c r="BK26"/>
  <c r="AN26"/>
  <c r="CI26" s="1"/>
  <c r="BK72"/>
  <c r="AN72"/>
  <c r="CI72" s="1"/>
  <c r="BK68"/>
  <c r="AN68"/>
  <c r="CI68" s="1"/>
  <c r="BK64"/>
  <c r="AN64"/>
  <c r="CI64" s="1"/>
  <c r="BK60"/>
  <c r="AN60"/>
  <c r="CI60" s="1"/>
  <c r="BK56"/>
  <c r="AN56"/>
  <c r="CI56" s="1"/>
  <c r="BK52"/>
  <c r="AN52"/>
  <c r="CI52" s="1"/>
  <c r="BK48"/>
  <c r="AN48"/>
  <c r="CI48" s="1"/>
  <c r="BK35"/>
  <c r="AN35"/>
  <c r="CI35" s="1"/>
  <c r="BK45"/>
  <c r="AN45"/>
  <c r="CI45" s="1"/>
  <c r="BK43"/>
  <c r="AN43"/>
  <c r="CI43" s="1"/>
  <c r="BK41"/>
  <c r="AN41"/>
  <c r="CI41" s="1"/>
  <c r="BK39"/>
  <c r="AN39"/>
  <c r="CI39" s="1"/>
  <c r="BK37"/>
  <c r="AN37"/>
  <c r="CI37" s="1"/>
  <c r="BK34"/>
  <c r="AN34"/>
  <c r="CI34" s="1"/>
  <c r="BK19"/>
  <c r="AN19"/>
  <c r="CI19" s="1"/>
  <c r="BK23"/>
  <c r="AN23"/>
  <c r="CI23" s="1"/>
  <c r="BK15"/>
  <c r="AN15"/>
  <c r="CI15" s="1"/>
  <c r="BK28"/>
  <c r="AN28"/>
  <c r="CI28" s="1"/>
  <c r="BK9"/>
  <c r="AN9"/>
  <c r="CI9" s="1"/>
  <c r="BK20"/>
  <c r="AN20"/>
  <c r="CI20" s="1"/>
  <c r="BK71"/>
  <c r="AN71"/>
  <c r="CI71" s="1"/>
  <c r="BK67"/>
  <c r="AN67"/>
  <c r="CI67" s="1"/>
  <c r="BK63"/>
  <c r="AN63"/>
  <c r="CI63" s="1"/>
  <c r="BK59"/>
  <c r="AN59"/>
  <c r="CI59" s="1"/>
  <c r="BK55"/>
  <c r="AN55"/>
  <c r="CI55" s="1"/>
  <c r="BK51"/>
  <c r="AN51"/>
  <c r="CI51" s="1"/>
  <c r="BK47"/>
  <c r="AN47"/>
  <c r="CI47" s="1"/>
  <c r="BK21"/>
  <c r="AN21"/>
  <c r="CI21" s="1"/>
  <c r="BK25"/>
  <c r="AN25"/>
  <c r="CI25" s="1"/>
  <c r="BK12"/>
  <c r="AN12"/>
  <c r="CI12" s="1"/>
  <c r="BK11"/>
  <c r="AN11"/>
  <c r="CI11" s="1"/>
  <c r="BK22"/>
  <c r="AN22"/>
  <c r="CI22" s="1"/>
  <c r="BK74"/>
  <c r="AN74"/>
  <c r="CI74" s="1"/>
  <c r="BK76"/>
  <c r="AN76"/>
  <c r="CI76" s="1"/>
  <c r="BK78"/>
  <c r="AN78"/>
  <c r="CI78" s="1"/>
  <c r="BK80"/>
  <c r="AN80"/>
  <c r="CI80" s="1"/>
  <c r="BK82"/>
  <c r="AN82"/>
  <c r="CI82" s="1"/>
  <c r="BK84"/>
  <c r="AN84"/>
  <c r="CI84" s="1"/>
  <c r="BK86"/>
  <c r="AN86"/>
  <c r="CI86" s="1"/>
  <c r="BK88"/>
  <c r="AN88"/>
  <c r="CI88" s="1"/>
  <c r="BK90"/>
  <c r="AN90"/>
  <c r="CI90" s="1"/>
  <c r="BK92"/>
  <c r="AN92"/>
  <c r="CI92" s="1"/>
  <c r="BK94"/>
  <c r="AN94"/>
  <c r="CI94" s="1"/>
  <c r="BK96"/>
  <c r="AN96"/>
  <c r="CI96" s="1"/>
  <c r="BK98"/>
  <c r="AN98"/>
  <c r="CI98" s="1"/>
  <c r="BK100"/>
  <c r="AN100"/>
  <c r="CI100" s="1"/>
  <c r="BK13"/>
  <c r="AN13"/>
  <c r="CI13" s="1"/>
  <c r="BK70"/>
  <c r="AN70"/>
  <c r="CI70" s="1"/>
  <c r="BK66"/>
  <c r="AN66"/>
  <c r="CI66" s="1"/>
  <c r="BK62"/>
  <c r="AN62"/>
  <c r="CI62" s="1"/>
  <c r="BK58"/>
  <c r="AN58"/>
  <c r="CI58" s="1"/>
  <c r="BK54"/>
  <c r="AN54"/>
  <c r="CI54" s="1"/>
  <c r="BK50"/>
  <c r="AN50"/>
  <c r="CI50" s="1"/>
  <c r="BK31"/>
  <c r="AN31"/>
  <c r="CI31" s="1"/>
  <c r="BK46"/>
  <c r="AN46"/>
  <c r="CI46" s="1"/>
  <c r="BK44"/>
  <c r="AN44"/>
  <c r="CI44" s="1"/>
  <c r="BK42"/>
  <c r="AN42"/>
  <c r="CI42" s="1"/>
  <c r="BK40"/>
  <c r="AN40"/>
  <c r="CI40" s="1"/>
  <c r="BK38"/>
  <c r="AN38"/>
  <c r="CI38" s="1"/>
  <c r="BK36"/>
  <c r="AN36"/>
  <c r="CI36" s="1"/>
  <c r="BK32"/>
  <c r="AN32"/>
  <c r="CI32" s="1"/>
  <c r="BK6"/>
  <c r="AN6"/>
  <c r="CI6" s="1"/>
  <c r="BB19"/>
  <c r="CW19" s="1"/>
  <c r="BS19"/>
  <c r="BB23"/>
  <c r="CW23" s="1"/>
  <c r="BS23"/>
  <c r="BB15"/>
  <c r="CW15" s="1"/>
  <c r="BS15"/>
  <c r="BB28"/>
  <c r="CW28" s="1"/>
  <c r="BS28"/>
  <c r="BB9"/>
  <c r="CW9" s="1"/>
  <c r="BS9"/>
  <c r="BB21"/>
  <c r="CW21" s="1"/>
  <c r="BS21"/>
  <c r="BB18"/>
  <c r="CW18" s="1"/>
  <c r="BS18"/>
  <c r="BB25"/>
  <c r="CW25" s="1"/>
  <c r="BS25"/>
  <c r="BB7"/>
  <c r="CW7" s="1"/>
  <c r="BS7"/>
  <c r="BB75"/>
  <c r="CW75" s="1"/>
  <c r="BS75"/>
  <c r="BB77"/>
  <c r="CW77" s="1"/>
  <c r="BS77"/>
  <c r="BB79"/>
  <c r="CW79" s="1"/>
  <c r="BS79"/>
  <c r="BB81"/>
  <c r="CW81" s="1"/>
  <c r="BS81"/>
  <c r="BB83"/>
  <c r="CW83" s="1"/>
  <c r="BS83"/>
  <c r="BB85"/>
  <c r="CW85" s="1"/>
  <c r="BS85"/>
  <c r="BB87"/>
  <c r="CW87" s="1"/>
  <c r="BS87"/>
  <c r="BB89"/>
  <c r="CW89" s="1"/>
  <c r="BS89"/>
  <c r="BB31"/>
  <c r="CW31" s="1"/>
  <c r="BS31"/>
  <c r="BB91"/>
  <c r="CW91" s="1"/>
  <c r="BS91"/>
  <c r="BB93"/>
  <c r="CW93" s="1"/>
  <c r="BS93"/>
  <c r="BB95"/>
  <c r="CW95" s="1"/>
  <c r="BS95"/>
  <c r="BB97"/>
  <c r="CW97" s="1"/>
  <c r="BS97"/>
  <c r="BB72"/>
  <c r="CW72" s="1"/>
  <c r="BS72"/>
  <c r="BB68"/>
  <c r="CW68" s="1"/>
  <c r="BS68"/>
  <c r="BB64"/>
  <c r="CW64" s="1"/>
  <c r="BS64"/>
  <c r="BB60"/>
  <c r="CW60" s="1"/>
  <c r="BS60"/>
  <c r="BB56"/>
  <c r="CW56" s="1"/>
  <c r="BS56"/>
  <c r="BB52"/>
  <c r="CW52" s="1"/>
  <c r="BS52"/>
  <c r="BB48"/>
  <c r="CW48" s="1"/>
  <c r="BS48"/>
  <c r="BB45"/>
  <c r="CW45" s="1"/>
  <c r="BS45"/>
  <c r="BB43"/>
  <c r="CW43" s="1"/>
  <c r="BS43"/>
  <c r="BB41"/>
  <c r="CW41" s="1"/>
  <c r="BS41"/>
  <c r="BB39"/>
  <c r="CW39" s="1"/>
  <c r="BS39"/>
  <c r="BB37"/>
  <c r="CW37" s="1"/>
  <c r="BS37"/>
  <c r="BB34"/>
  <c r="CW34" s="1"/>
  <c r="BS34"/>
  <c r="BB8"/>
  <c r="CW8" s="1"/>
  <c r="BS8"/>
  <c r="BB27"/>
  <c r="CW27" s="1"/>
  <c r="BS27"/>
  <c r="BB16"/>
  <c r="CW16" s="1"/>
  <c r="BS16"/>
  <c r="BB14"/>
  <c r="CW14" s="1"/>
  <c r="BS14"/>
  <c r="BB17"/>
  <c r="CW17" s="1"/>
  <c r="BS17"/>
  <c r="BB33"/>
  <c r="CW33" s="1"/>
  <c r="BS33"/>
  <c r="BB29"/>
  <c r="CW29" s="1"/>
  <c r="BS29"/>
  <c r="BB11"/>
  <c r="CW11" s="1"/>
  <c r="BS11"/>
  <c r="BB12"/>
  <c r="CW12" s="1"/>
  <c r="BS12"/>
  <c r="BB74"/>
  <c r="CW74" s="1"/>
  <c r="BS74"/>
  <c r="BB76"/>
  <c r="CW76" s="1"/>
  <c r="BS76"/>
  <c r="BB78"/>
  <c r="CW78" s="1"/>
  <c r="BS78"/>
  <c r="BB80"/>
  <c r="CW80" s="1"/>
  <c r="BS80"/>
  <c r="BB82"/>
  <c r="CW82" s="1"/>
  <c r="BS82"/>
  <c r="BB84"/>
  <c r="CW84" s="1"/>
  <c r="BS84"/>
  <c r="BB86"/>
  <c r="CW86" s="1"/>
  <c r="BS86"/>
  <c r="BB88"/>
  <c r="CW88" s="1"/>
  <c r="BS88"/>
  <c r="BB13"/>
  <c r="CW13" s="1"/>
  <c r="BS13"/>
  <c r="BB90"/>
  <c r="CW90" s="1"/>
  <c r="BS90"/>
  <c r="BB92"/>
  <c r="CW92" s="1"/>
  <c r="BS92"/>
  <c r="BB94"/>
  <c r="CW94" s="1"/>
  <c r="BS94"/>
  <c r="BB96"/>
  <c r="CW96" s="1"/>
  <c r="BS96"/>
  <c r="BB98"/>
  <c r="CW98" s="1"/>
  <c r="BS98"/>
  <c r="BB26"/>
  <c r="CW26" s="1"/>
  <c r="BS26"/>
  <c r="BB70"/>
  <c r="CW70" s="1"/>
  <c r="BS70"/>
  <c r="BB66"/>
  <c r="CW66" s="1"/>
  <c r="BS66"/>
  <c r="BB62"/>
  <c r="CW62" s="1"/>
  <c r="BS62"/>
  <c r="BB58"/>
  <c r="CW58" s="1"/>
  <c r="BS58"/>
  <c r="BB54"/>
  <c r="CW54" s="1"/>
  <c r="BS54"/>
  <c r="BB50"/>
  <c r="CW50" s="1"/>
  <c r="BS50"/>
  <c r="BB46"/>
  <c r="CW46" s="1"/>
  <c r="BS46"/>
  <c r="BB44"/>
  <c r="CW44" s="1"/>
  <c r="BS44"/>
  <c r="BB42"/>
  <c r="CW42" s="1"/>
  <c r="BS42"/>
  <c r="BB40"/>
  <c r="CW40" s="1"/>
  <c r="BS40"/>
  <c r="BB38"/>
  <c r="CW38" s="1"/>
  <c r="BS38"/>
  <c r="BB36"/>
  <c r="CW36" s="1"/>
  <c r="BS36"/>
  <c r="BB99"/>
  <c r="CW99" s="1"/>
  <c r="BS99"/>
  <c r="Y26"/>
  <c r="AA26" s="1"/>
  <c r="BV26" s="1"/>
  <c r="Z70"/>
  <c r="Y66"/>
  <c r="AA66" s="1"/>
  <c r="BV66" s="1"/>
  <c r="Z62"/>
  <c r="Y58"/>
  <c r="AA58" s="1"/>
  <c r="BV58" s="1"/>
  <c r="Z54"/>
  <c r="Y50"/>
  <c r="AA50" s="1"/>
  <c r="BV50" s="1"/>
  <c r="Z46"/>
  <c r="AF46" s="1"/>
  <c r="AJ46" s="1"/>
  <c r="Y44"/>
  <c r="AE44" s="1"/>
  <c r="Z42"/>
  <c r="Y40"/>
  <c r="Z38"/>
  <c r="Y36"/>
  <c r="AE36" s="1"/>
  <c r="Y72"/>
  <c r="Y68"/>
  <c r="AE68" s="1"/>
  <c r="Y64"/>
  <c r="Y60"/>
  <c r="AE60" s="1"/>
  <c r="Y56"/>
  <c r="Y52"/>
  <c r="AE52" s="1"/>
  <c r="Y48"/>
  <c r="Y45"/>
  <c r="Y43"/>
  <c r="Y41"/>
  <c r="AD41" s="1"/>
  <c r="BY41" s="1"/>
  <c r="Y39"/>
  <c r="Y37"/>
  <c r="Y34"/>
  <c r="Y24"/>
  <c r="BB24"/>
  <c r="CW24" s="1"/>
  <c r="Z6"/>
  <c r="AF6" s="1"/>
  <c r="AJ6" s="1"/>
  <c r="BB6"/>
  <c r="CW6" s="1"/>
  <c r="AG20"/>
  <c r="AF20"/>
  <c r="AJ20" s="1"/>
  <c r="AG71"/>
  <c r="AF71"/>
  <c r="AJ71" s="1"/>
  <c r="AG67"/>
  <c r="AF67"/>
  <c r="AJ67" s="1"/>
  <c r="AG63"/>
  <c r="AF63"/>
  <c r="AJ63" s="1"/>
  <c r="AG59"/>
  <c r="AF59"/>
  <c r="AJ59" s="1"/>
  <c r="AG55"/>
  <c r="AF55"/>
  <c r="AJ55" s="1"/>
  <c r="AG51"/>
  <c r="AF51"/>
  <c r="AJ51" s="1"/>
  <c r="AG47"/>
  <c r="AF47"/>
  <c r="AJ47" s="1"/>
  <c r="AG26"/>
  <c r="AF26"/>
  <c r="AJ26" s="1"/>
  <c r="AG72"/>
  <c r="AF72"/>
  <c r="AJ72" s="1"/>
  <c r="AG68"/>
  <c r="AF68"/>
  <c r="AJ68" s="1"/>
  <c r="AG66"/>
  <c r="AF66"/>
  <c r="AJ66" s="1"/>
  <c r="AG64"/>
  <c r="AF64"/>
  <c r="AJ64" s="1"/>
  <c r="AG60"/>
  <c r="AF60"/>
  <c r="AJ60" s="1"/>
  <c r="AG58"/>
  <c r="AF58"/>
  <c r="AJ58" s="1"/>
  <c r="AG56"/>
  <c r="AF56"/>
  <c r="AJ56" s="1"/>
  <c r="AG52"/>
  <c r="AF52"/>
  <c r="AJ52" s="1"/>
  <c r="AG50"/>
  <c r="AF50"/>
  <c r="AJ50" s="1"/>
  <c r="AG48"/>
  <c r="AF48"/>
  <c r="AJ48" s="1"/>
  <c r="AG45"/>
  <c r="AF45"/>
  <c r="AJ45" s="1"/>
  <c r="AG44"/>
  <c r="AF44"/>
  <c r="AJ44" s="1"/>
  <c r="AG43"/>
  <c r="AF43"/>
  <c r="AJ43" s="1"/>
  <c r="AG41"/>
  <c r="AF41"/>
  <c r="AJ41" s="1"/>
  <c r="AG40"/>
  <c r="AF40"/>
  <c r="AJ40" s="1"/>
  <c r="AG39"/>
  <c r="AF39"/>
  <c r="AJ39" s="1"/>
  <c r="AG37"/>
  <c r="AF37"/>
  <c r="AJ37" s="1"/>
  <c r="AG36"/>
  <c r="AF36"/>
  <c r="AJ36" s="1"/>
  <c r="AG34"/>
  <c r="AF34"/>
  <c r="AJ34" s="1"/>
  <c r="Z19"/>
  <c r="BU19" s="1"/>
  <c r="Y19"/>
  <c r="BT19" s="1"/>
  <c r="Z23"/>
  <c r="BU23" s="1"/>
  <c r="Y23"/>
  <c r="BT23" s="1"/>
  <c r="Z15"/>
  <c r="BU15" s="1"/>
  <c r="Y15"/>
  <c r="BT15" s="1"/>
  <c r="Z28"/>
  <c r="BU28" s="1"/>
  <c r="Y28"/>
  <c r="BT28" s="1"/>
  <c r="Z9"/>
  <c r="BU9" s="1"/>
  <c r="Y9"/>
  <c r="BT9" s="1"/>
  <c r="Z21"/>
  <c r="BU21" s="1"/>
  <c r="Y21"/>
  <c r="BT21" s="1"/>
  <c r="Z25"/>
  <c r="BU25" s="1"/>
  <c r="Y25"/>
  <c r="BT25" s="1"/>
  <c r="Z12"/>
  <c r="BU12" s="1"/>
  <c r="Y12"/>
  <c r="BT12" s="1"/>
  <c r="Z7"/>
  <c r="BU7" s="1"/>
  <c r="Y7"/>
  <c r="BT7" s="1"/>
  <c r="Z75"/>
  <c r="BU75" s="1"/>
  <c r="Y75"/>
  <c r="BT75" s="1"/>
  <c r="Z77"/>
  <c r="BU77" s="1"/>
  <c r="Y77"/>
  <c r="BT77" s="1"/>
  <c r="Z79"/>
  <c r="BU79" s="1"/>
  <c r="Y79"/>
  <c r="BT79" s="1"/>
  <c r="Z81"/>
  <c r="BU81" s="1"/>
  <c r="Y81"/>
  <c r="BT81" s="1"/>
  <c r="Z83"/>
  <c r="BU83" s="1"/>
  <c r="Y83"/>
  <c r="BT83" s="1"/>
  <c r="Z85"/>
  <c r="BU85" s="1"/>
  <c r="Y85"/>
  <c r="BT85" s="1"/>
  <c r="Z87"/>
  <c r="BU87" s="1"/>
  <c r="Y87"/>
  <c r="BT87" s="1"/>
  <c r="Z89"/>
  <c r="BU89" s="1"/>
  <c r="Y89"/>
  <c r="BT89" s="1"/>
  <c r="Z91"/>
  <c r="BU91" s="1"/>
  <c r="Y91"/>
  <c r="BT91" s="1"/>
  <c r="Z93"/>
  <c r="BU93" s="1"/>
  <c r="Y93"/>
  <c r="BT93" s="1"/>
  <c r="Z95"/>
  <c r="BU95" s="1"/>
  <c r="Y95"/>
  <c r="BT95" s="1"/>
  <c r="Z13"/>
  <c r="BU13" s="1"/>
  <c r="Y13"/>
  <c r="BT13" s="1"/>
  <c r="Z97"/>
  <c r="BU97" s="1"/>
  <c r="Y97"/>
  <c r="BT97" s="1"/>
  <c r="Z99"/>
  <c r="BU99" s="1"/>
  <c r="Y99"/>
  <c r="BT99" s="1"/>
  <c r="AB20"/>
  <c r="BW20" s="1"/>
  <c r="AB71"/>
  <c r="BW71" s="1"/>
  <c r="AB67"/>
  <c r="BW67" s="1"/>
  <c r="AB63"/>
  <c r="BW63" s="1"/>
  <c r="AB59"/>
  <c r="BW59" s="1"/>
  <c r="AB55"/>
  <c r="BW55" s="1"/>
  <c r="AB51"/>
  <c r="BW51" s="1"/>
  <c r="AB47"/>
  <c r="BW47" s="1"/>
  <c r="AB26"/>
  <c r="BW26" s="1"/>
  <c r="AB72"/>
  <c r="BW72" s="1"/>
  <c r="AB68"/>
  <c r="BW68" s="1"/>
  <c r="AB66"/>
  <c r="BW66" s="1"/>
  <c r="AB64"/>
  <c r="BW64" s="1"/>
  <c r="AB60"/>
  <c r="BW60" s="1"/>
  <c r="AB58"/>
  <c r="BW58" s="1"/>
  <c r="AB56"/>
  <c r="BW56" s="1"/>
  <c r="AB52"/>
  <c r="BW52" s="1"/>
  <c r="AB50"/>
  <c r="BW50" s="1"/>
  <c r="AB48"/>
  <c r="BW48" s="1"/>
  <c r="AB45"/>
  <c r="BW45" s="1"/>
  <c r="AB44"/>
  <c r="BW44" s="1"/>
  <c r="AB43"/>
  <c r="BW43" s="1"/>
  <c r="AB41"/>
  <c r="BW41" s="1"/>
  <c r="AB40"/>
  <c r="BW40" s="1"/>
  <c r="AB39"/>
  <c r="BW39" s="1"/>
  <c r="AB37"/>
  <c r="BW37" s="1"/>
  <c r="AB36"/>
  <c r="BW36" s="1"/>
  <c r="AB34"/>
  <c r="BW34" s="1"/>
  <c r="Z8"/>
  <c r="BU8" s="1"/>
  <c r="Y8"/>
  <c r="BT8" s="1"/>
  <c r="Z27"/>
  <c r="BU27" s="1"/>
  <c r="Y27"/>
  <c r="BT27" s="1"/>
  <c r="Z16"/>
  <c r="BU16" s="1"/>
  <c r="Y16"/>
  <c r="BT16" s="1"/>
  <c r="Z14"/>
  <c r="BU14" s="1"/>
  <c r="Y14"/>
  <c r="BT14" s="1"/>
  <c r="Z17"/>
  <c r="BU17" s="1"/>
  <c r="Y17"/>
  <c r="BT17" s="1"/>
  <c r="Z33"/>
  <c r="BU33" s="1"/>
  <c r="Y33"/>
  <c r="BT33" s="1"/>
  <c r="Z29"/>
  <c r="BU29" s="1"/>
  <c r="Y29"/>
  <c r="BT29" s="1"/>
  <c r="Z18"/>
  <c r="BU18" s="1"/>
  <c r="Y18"/>
  <c r="BT18" s="1"/>
  <c r="Z11"/>
  <c r="BU11" s="1"/>
  <c r="Y11"/>
  <c r="BT11" s="1"/>
  <c r="Z74"/>
  <c r="BU74" s="1"/>
  <c r="Y74"/>
  <c r="BT74" s="1"/>
  <c r="Z76"/>
  <c r="BU76" s="1"/>
  <c r="Y76"/>
  <c r="BT76" s="1"/>
  <c r="Z78"/>
  <c r="BU78" s="1"/>
  <c r="Y78"/>
  <c r="BT78" s="1"/>
  <c r="Z80"/>
  <c r="BU80" s="1"/>
  <c r="Y80"/>
  <c r="BT80" s="1"/>
  <c r="Z82"/>
  <c r="BU82" s="1"/>
  <c r="Y82"/>
  <c r="BT82" s="1"/>
  <c r="Z84"/>
  <c r="BU84" s="1"/>
  <c r="Y84"/>
  <c r="BT84" s="1"/>
  <c r="Z86"/>
  <c r="BU86" s="1"/>
  <c r="Y86"/>
  <c r="BT86" s="1"/>
  <c r="Z88"/>
  <c r="BU88" s="1"/>
  <c r="Y88"/>
  <c r="BT88" s="1"/>
  <c r="Z90"/>
  <c r="BU90" s="1"/>
  <c r="Y90"/>
  <c r="BT90" s="1"/>
  <c r="Z92"/>
  <c r="BU92" s="1"/>
  <c r="Y92"/>
  <c r="BT92" s="1"/>
  <c r="Z94"/>
  <c r="BU94" s="1"/>
  <c r="Y94"/>
  <c r="BT94" s="1"/>
  <c r="Z96"/>
  <c r="BU96" s="1"/>
  <c r="Y96"/>
  <c r="BT96" s="1"/>
  <c r="Z31"/>
  <c r="BU31" s="1"/>
  <c r="Y31"/>
  <c r="BT31" s="1"/>
  <c r="Z98"/>
  <c r="BU98" s="1"/>
  <c r="Y98"/>
  <c r="BT98" s="1"/>
  <c r="Z100"/>
  <c r="BU100" s="1"/>
  <c r="Y100"/>
  <c r="BT100" s="1"/>
  <c r="AE20"/>
  <c r="AA20"/>
  <c r="BV20" s="1"/>
  <c r="AD20"/>
  <c r="BY20" s="1"/>
  <c r="AE71"/>
  <c r="AA71"/>
  <c r="BV71" s="1"/>
  <c r="AD71"/>
  <c r="BY71" s="1"/>
  <c r="AE67"/>
  <c r="AA67"/>
  <c r="BV67" s="1"/>
  <c r="AD67"/>
  <c r="BY67" s="1"/>
  <c r="AE63"/>
  <c r="AA63"/>
  <c r="BV63" s="1"/>
  <c r="AD63"/>
  <c r="BY63" s="1"/>
  <c r="AE59"/>
  <c r="AA59"/>
  <c r="BV59" s="1"/>
  <c r="AD59"/>
  <c r="BY59" s="1"/>
  <c r="AE57"/>
  <c r="AA57"/>
  <c r="BV57" s="1"/>
  <c r="AD57"/>
  <c r="BY57" s="1"/>
  <c r="AE55"/>
  <c r="AA55"/>
  <c r="BV55" s="1"/>
  <c r="AD55"/>
  <c r="BY55" s="1"/>
  <c r="AE51"/>
  <c r="AA51"/>
  <c r="BV51" s="1"/>
  <c r="AD51"/>
  <c r="BY51" s="1"/>
  <c r="AE47"/>
  <c r="AA47"/>
  <c r="BV47" s="1"/>
  <c r="AD47"/>
  <c r="BY47" s="1"/>
  <c r="AE70"/>
  <c r="AA70"/>
  <c r="BV70" s="1"/>
  <c r="AD70"/>
  <c r="BY70" s="1"/>
  <c r="AE62"/>
  <c r="AA62"/>
  <c r="BV62" s="1"/>
  <c r="AD62"/>
  <c r="BY62" s="1"/>
  <c r="AE54"/>
  <c r="AA54"/>
  <c r="BV54" s="1"/>
  <c r="AD54"/>
  <c r="BY54" s="1"/>
  <c r="AE46"/>
  <c r="AA46"/>
  <c r="BV46" s="1"/>
  <c r="AD46"/>
  <c r="BY46" s="1"/>
  <c r="AE42"/>
  <c r="AA42"/>
  <c r="BV42" s="1"/>
  <c r="AD42"/>
  <c r="BY42" s="1"/>
  <c r="AE38"/>
  <c r="AA38"/>
  <c r="BV38" s="1"/>
  <c r="AD38"/>
  <c r="BY38" s="1"/>
  <c r="Y6"/>
  <c r="CB34" l="1"/>
  <c r="AK34"/>
  <c r="CB36"/>
  <c r="AK36"/>
  <c r="CB37"/>
  <c r="AK37"/>
  <c r="CB39"/>
  <c r="AK39"/>
  <c r="CB40"/>
  <c r="AK40"/>
  <c r="CB41"/>
  <c r="AK41"/>
  <c r="CB43"/>
  <c r="AK43"/>
  <c r="CB44"/>
  <c r="AK44"/>
  <c r="CB45"/>
  <c r="AK45"/>
  <c r="CB48"/>
  <c r="AK48"/>
  <c r="CB50"/>
  <c r="AK50"/>
  <c r="CB52"/>
  <c r="AK52"/>
  <c r="CB56"/>
  <c r="AK56"/>
  <c r="CB58"/>
  <c r="AK58"/>
  <c r="CB60"/>
  <c r="AK60"/>
  <c r="CB64"/>
  <c r="AK64"/>
  <c r="CB66"/>
  <c r="AK66"/>
  <c r="CB68"/>
  <c r="AK68"/>
  <c r="CB72"/>
  <c r="AK72"/>
  <c r="CB26"/>
  <c r="AK26"/>
  <c r="CB47"/>
  <c r="AK47"/>
  <c r="CB51"/>
  <c r="AK51"/>
  <c r="CB55"/>
  <c r="AK55"/>
  <c r="CB59"/>
  <c r="AK59"/>
  <c r="CB63"/>
  <c r="AK63"/>
  <c r="CB67"/>
  <c r="AK67"/>
  <c r="CB71"/>
  <c r="AK71"/>
  <c r="CB20"/>
  <c r="AK20"/>
  <c r="AF53"/>
  <c r="AJ53" s="1"/>
  <c r="AG53"/>
  <c r="AB53"/>
  <c r="BW53" s="1"/>
  <c r="AB73"/>
  <c r="BW73" s="1"/>
  <c r="AF73"/>
  <c r="AJ73" s="1"/>
  <c r="AG73"/>
  <c r="AD73"/>
  <c r="BY73" s="1"/>
  <c r="AE73"/>
  <c r="AA73"/>
  <c r="BV73" s="1"/>
  <c r="AB30"/>
  <c r="BW30" s="1"/>
  <c r="CA34"/>
  <c r="CA37"/>
  <c r="CA40"/>
  <c r="CA43"/>
  <c r="CA45"/>
  <c r="CA50"/>
  <c r="CA56"/>
  <c r="CA60"/>
  <c r="CA66"/>
  <c r="CE66"/>
  <c r="CA72"/>
  <c r="CA47"/>
  <c r="CA59"/>
  <c r="CA67"/>
  <c r="CA36"/>
  <c r="CA39"/>
  <c r="CA41"/>
  <c r="CA44"/>
  <c r="CA48"/>
  <c r="CA52"/>
  <c r="CA58"/>
  <c r="CA64"/>
  <c r="CA68"/>
  <c r="CA26"/>
  <c r="CA51"/>
  <c r="CA55"/>
  <c r="CA63"/>
  <c r="CA71"/>
  <c r="CA20"/>
  <c r="CA46"/>
  <c r="CA6"/>
  <c r="AB22"/>
  <c r="BW22" s="1"/>
  <c r="AD10"/>
  <c r="BY10" s="1"/>
  <c r="AB57"/>
  <c r="BW57" s="1"/>
  <c r="AG57"/>
  <c r="AF57"/>
  <c r="AJ57" s="1"/>
  <c r="AA35"/>
  <c r="BV35" s="1"/>
  <c r="AE61"/>
  <c r="AD65"/>
  <c r="BY65" s="1"/>
  <c r="AF22"/>
  <c r="AJ22" s="1"/>
  <c r="AG30"/>
  <c r="AE10"/>
  <c r="AA10"/>
  <c r="BV10" s="1"/>
  <c r="AF30"/>
  <c r="AJ30" s="1"/>
  <c r="AB35"/>
  <c r="BW35" s="1"/>
  <c r="AD61"/>
  <c r="BY61" s="1"/>
  <c r="AF35"/>
  <c r="AJ35" s="1"/>
  <c r="AA65"/>
  <c r="BV65" s="1"/>
  <c r="AG35"/>
  <c r="AF69"/>
  <c r="AJ69" s="1"/>
  <c r="AA49"/>
  <c r="BV49" s="1"/>
  <c r="AB10"/>
  <c r="BW10" s="1"/>
  <c r="AG10"/>
  <c r="AF10"/>
  <c r="AJ10" s="1"/>
  <c r="AG61"/>
  <c r="AG65"/>
  <c r="AE49"/>
  <c r="AE65"/>
  <c r="AB69"/>
  <c r="BW69" s="1"/>
  <c r="AG69"/>
  <c r="AG32"/>
  <c r="AF65"/>
  <c r="AJ65" s="1"/>
  <c r="AB65"/>
  <c r="BW65" s="1"/>
  <c r="AD22"/>
  <c r="BY22" s="1"/>
  <c r="AF49"/>
  <c r="AJ49" s="1"/>
  <c r="AE22"/>
  <c r="AA22"/>
  <c r="BV22" s="1"/>
  <c r="AD49"/>
  <c r="BY49" s="1"/>
  <c r="AA61"/>
  <c r="BV61" s="1"/>
  <c r="AG49"/>
  <c r="AD35"/>
  <c r="BY35" s="1"/>
  <c r="AD32"/>
  <c r="BY32" s="1"/>
  <c r="AE53"/>
  <c r="AA53"/>
  <c r="BV53" s="1"/>
  <c r="AA30"/>
  <c r="BV30" s="1"/>
  <c r="AE35"/>
  <c r="AD53"/>
  <c r="BY53" s="1"/>
  <c r="AG22"/>
  <c r="AB61"/>
  <c r="BW61" s="1"/>
  <c r="AA69"/>
  <c r="BV69" s="1"/>
  <c r="AF61"/>
  <c r="AJ61" s="1"/>
  <c r="AD69"/>
  <c r="BY69" s="1"/>
  <c r="AB49"/>
  <c r="BW49" s="1"/>
  <c r="AF32"/>
  <c r="AJ32" s="1"/>
  <c r="AF24"/>
  <c r="AJ24" s="1"/>
  <c r="AD30"/>
  <c r="BY30" s="1"/>
  <c r="AE69"/>
  <c r="AE30"/>
  <c r="AB32"/>
  <c r="BW32" s="1"/>
  <c r="AE32"/>
  <c r="AB24"/>
  <c r="BW24" s="1"/>
  <c r="AA32"/>
  <c r="BV32" s="1"/>
  <c r="AG24"/>
  <c r="AS36"/>
  <c r="BZ36"/>
  <c r="AS38"/>
  <c r="BZ38"/>
  <c r="AS42"/>
  <c r="BZ42"/>
  <c r="AS44"/>
  <c r="BZ44"/>
  <c r="AS46"/>
  <c r="BZ46"/>
  <c r="AS52"/>
  <c r="BZ52"/>
  <c r="AS60"/>
  <c r="BZ60"/>
  <c r="AS68"/>
  <c r="BZ68"/>
  <c r="AS10"/>
  <c r="AS47"/>
  <c r="BZ47"/>
  <c r="AS51"/>
  <c r="BZ51"/>
  <c r="AS55"/>
  <c r="BZ55"/>
  <c r="AS59"/>
  <c r="BZ59"/>
  <c r="AS63"/>
  <c r="BZ63"/>
  <c r="AS67"/>
  <c r="BZ67"/>
  <c r="AS71"/>
  <c r="BZ71"/>
  <c r="AS20"/>
  <c r="BZ20"/>
  <c r="AE24"/>
  <c r="BT24"/>
  <c r="AE37"/>
  <c r="BT37"/>
  <c r="AA41"/>
  <c r="BV41" s="1"/>
  <c r="BT41"/>
  <c r="AE45"/>
  <c r="BT45"/>
  <c r="AA52"/>
  <c r="BV52" s="1"/>
  <c r="BT52"/>
  <c r="AA60"/>
  <c r="BV60" s="1"/>
  <c r="BT60"/>
  <c r="AA68"/>
  <c r="BV68" s="1"/>
  <c r="BT68"/>
  <c r="AA36"/>
  <c r="BV36" s="1"/>
  <c r="BT36"/>
  <c r="AE40"/>
  <c r="BT40"/>
  <c r="AA44"/>
  <c r="BV44" s="1"/>
  <c r="BT44"/>
  <c r="AE50"/>
  <c r="BT50"/>
  <c r="AE58"/>
  <c r="BT58"/>
  <c r="AE66"/>
  <c r="BT66"/>
  <c r="AE26"/>
  <c r="BT26"/>
  <c r="AS54"/>
  <c r="BZ54"/>
  <c r="AS62"/>
  <c r="BZ62"/>
  <c r="AS70"/>
  <c r="BZ70"/>
  <c r="AS57"/>
  <c r="BZ57"/>
  <c r="AA34"/>
  <c r="BV34" s="1"/>
  <c r="BT34"/>
  <c r="AA39"/>
  <c r="BV39" s="1"/>
  <c r="BT39"/>
  <c r="AA43"/>
  <c r="BV43" s="1"/>
  <c r="BT43"/>
  <c r="AE48"/>
  <c r="BT48"/>
  <c r="AE56"/>
  <c r="BT56"/>
  <c r="AE64"/>
  <c r="BT64"/>
  <c r="AE72"/>
  <c r="BT72"/>
  <c r="AG38"/>
  <c r="BU38"/>
  <c r="AG42"/>
  <c r="BU42"/>
  <c r="AG46"/>
  <c r="BU46"/>
  <c r="AG54"/>
  <c r="BU54"/>
  <c r="AG62"/>
  <c r="BU62"/>
  <c r="AG70"/>
  <c r="BU70"/>
  <c r="AD36"/>
  <c r="BY36" s="1"/>
  <c r="AA37"/>
  <c r="BV37" s="1"/>
  <c r="AA40"/>
  <c r="BV40" s="1"/>
  <c r="AE41"/>
  <c r="AD44"/>
  <c r="BY44" s="1"/>
  <c r="AA45"/>
  <c r="BV45" s="1"/>
  <c r="AD52"/>
  <c r="BY52" s="1"/>
  <c r="AD60"/>
  <c r="BY60" s="1"/>
  <c r="AD68"/>
  <c r="BY68" s="1"/>
  <c r="AE39"/>
  <c r="AA64"/>
  <c r="BV64" s="1"/>
  <c r="AB54"/>
  <c r="BW54" s="1"/>
  <c r="AB62"/>
  <c r="BW62" s="1"/>
  <c r="AB70"/>
  <c r="BW70" s="1"/>
  <c r="AF38"/>
  <c r="AJ38" s="1"/>
  <c r="AF62"/>
  <c r="AJ62" s="1"/>
  <c r="AE34"/>
  <c r="AE43"/>
  <c r="AA48"/>
  <c r="BV48" s="1"/>
  <c r="AF42"/>
  <c r="AJ42" s="1"/>
  <c r="AF54"/>
  <c r="AJ54" s="1"/>
  <c r="AF70"/>
  <c r="AJ70" s="1"/>
  <c r="AA6"/>
  <c r="BV6" s="1"/>
  <c r="BT6"/>
  <c r="AG6"/>
  <c r="BU6"/>
  <c r="AD34"/>
  <c r="AD39"/>
  <c r="AL39" s="1"/>
  <c r="CG39" s="1"/>
  <c r="AD43"/>
  <c r="AL43" s="1"/>
  <c r="CG43" s="1"/>
  <c r="AA56"/>
  <c r="BV56" s="1"/>
  <c r="AA72"/>
  <c r="BV72" s="1"/>
  <c r="AB38"/>
  <c r="BW38" s="1"/>
  <c r="AB42"/>
  <c r="BW42" s="1"/>
  <c r="AB46"/>
  <c r="BW46" s="1"/>
  <c r="AD37"/>
  <c r="AD40"/>
  <c r="AH40" s="1"/>
  <c r="CC40" s="1"/>
  <c r="AD45"/>
  <c r="AD50"/>
  <c r="AH50" s="1"/>
  <c r="AD58"/>
  <c r="AD66"/>
  <c r="AH66" s="1"/>
  <c r="AD26"/>
  <c r="AD48"/>
  <c r="AH48" s="1"/>
  <c r="AD56"/>
  <c r="AD64"/>
  <c r="AD72"/>
  <c r="AB6"/>
  <c r="BW6" s="1"/>
  <c r="AA24"/>
  <c r="BV24" s="1"/>
  <c r="AD24"/>
  <c r="AH24" s="1"/>
  <c r="AP34"/>
  <c r="CK34" s="1"/>
  <c r="AP36"/>
  <c r="CK36" s="1"/>
  <c r="AP37"/>
  <c r="CK37" s="1"/>
  <c r="AP39"/>
  <c r="CK39" s="1"/>
  <c r="AP40"/>
  <c r="CK40" s="1"/>
  <c r="AP41"/>
  <c r="CK41" s="1"/>
  <c r="AP43"/>
  <c r="CK43" s="1"/>
  <c r="AP44"/>
  <c r="CK44" s="1"/>
  <c r="AP45"/>
  <c r="CK45" s="1"/>
  <c r="AP46"/>
  <c r="CK46" s="1"/>
  <c r="AP48"/>
  <c r="CK48" s="1"/>
  <c r="AP50"/>
  <c r="CK50" s="1"/>
  <c r="AP52"/>
  <c r="CK52" s="1"/>
  <c r="AP56"/>
  <c r="CK56" s="1"/>
  <c r="AP58"/>
  <c r="CK58" s="1"/>
  <c r="AP60"/>
  <c r="CK60" s="1"/>
  <c r="AP64"/>
  <c r="CK64" s="1"/>
  <c r="AP66"/>
  <c r="CK66" s="1"/>
  <c r="AP68"/>
  <c r="CK68" s="1"/>
  <c r="CE72"/>
  <c r="AP72"/>
  <c r="CK72" s="1"/>
  <c r="AP26"/>
  <c r="CK26" s="1"/>
  <c r="AP47"/>
  <c r="CK47" s="1"/>
  <c r="AP51"/>
  <c r="CK51" s="1"/>
  <c r="AP55"/>
  <c r="CK55" s="1"/>
  <c r="AP59"/>
  <c r="CK59" s="1"/>
  <c r="AP63"/>
  <c r="CK63" s="1"/>
  <c r="AP67"/>
  <c r="CK67" s="1"/>
  <c r="AP71"/>
  <c r="CK71" s="1"/>
  <c r="AP20"/>
  <c r="CK20" s="1"/>
  <c r="CE6"/>
  <c r="AP6"/>
  <c r="CK6" s="1"/>
  <c r="AH41"/>
  <c r="AL41"/>
  <c r="CG41" s="1"/>
  <c r="AH54"/>
  <c r="AI54" s="1"/>
  <c r="AL54"/>
  <c r="CG54" s="1"/>
  <c r="AH62"/>
  <c r="AI62" s="1"/>
  <c r="AL62"/>
  <c r="CG62" s="1"/>
  <c r="AH70"/>
  <c r="AI70" s="1"/>
  <c r="AL70"/>
  <c r="CG70" s="1"/>
  <c r="AH57"/>
  <c r="AI57" s="1"/>
  <c r="AL57"/>
  <c r="CG57" s="1"/>
  <c r="AH38"/>
  <c r="AI38" s="1"/>
  <c r="AL38"/>
  <c r="CG38" s="1"/>
  <c r="AH42"/>
  <c r="AI42" s="1"/>
  <c r="AL42"/>
  <c r="CG42" s="1"/>
  <c r="AH46"/>
  <c r="AI46" s="1"/>
  <c r="AL46"/>
  <c r="CG46" s="1"/>
  <c r="AH47"/>
  <c r="AI47" s="1"/>
  <c r="AL47"/>
  <c r="CG47" s="1"/>
  <c r="AH51"/>
  <c r="AI51" s="1"/>
  <c r="AL51"/>
  <c r="CG51" s="1"/>
  <c r="AH55"/>
  <c r="AI55" s="1"/>
  <c r="AL55"/>
  <c r="CG55" s="1"/>
  <c r="AH59"/>
  <c r="CC59" s="1"/>
  <c r="AL59"/>
  <c r="CG59" s="1"/>
  <c r="AH63"/>
  <c r="AI63" s="1"/>
  <c r="AL63"/>
  <c r="CG63" s="1"/>
  <c r="AH67"/>
  <c r="AI67" s="1"/>
  <c r="AL67"/>
  <c r="CG67" s="1"/>
  <c r="AH71"/>
  <c r="AI71" s="1"/>
  <c r="AL71"/>
  <c r="CG71" s="1"/>
  <c r="AH20"/>
  <c r="AI20" s="1"/>
  <c r="AL20"/>
  <c r="CG20" s="1"/>
  <c r="AG100"/>
  <c r="AV100" s="1"/>
  <c r="AF100"/>
  <c r="AJ100" s="1"/>
  <c r="AG98"/>
  <c r="AF98"/>
  <c r="AJ98" s="1"/>
  <c r="AG31"/>
  <c r="AF31"/>
  <c r="AJ31" s="1"/>
  <c r="AG96"/>
  <c r="AF96"/>
  <c r="AJ96" s="1"/>
  <c r="AG94"/>
  <c r="AF94"/>
  <c r="AJ94" s="1"/>
  <c r="AG92"/>
  <c r="AF92"/>
  <c r="AJ92" s="1"/>
  <c r="AG90"/>
  <c r="AF90"/>
  <c r="AJ90" s="1"/>
  <c r="AG88"/>
  <c r="AF88"/>
  <c r="AJ88" s="1"/>
  <c r="AG86"/>
  <c r="AF86"/>
  <c r="AJ86" s="1"/>
  <c r="AG84"/>
  <c r="AF84"/>
  <c r="AJ84" s="1"/>
  <c r="AG82"/>
  <c r="AF82"/>
  <c r="AJ82" s="1"/>
  <c r="AG80"/>
  <c r="AF80"/>
  <c r="AJ80" s="1"/>
  <c r="AG78"/>
  <c r="AF78"/>
  <c r="AJ78" s="1"/>
  <c r="AG76"/>
  <c r="AF76"/>
  <c r="AJ76" s="1"/>
  <c r="AG74"/>
  <c r="AF74"/>
  <c r="AJ74" s="1"/>
  <c r="AG11"/>
  <c r="AF11"/>
  <c r="AJ11" s="1"/>
  <c r="AG18"/>
  <c r="AF18"/>
  <c r="AJ18" s="1"/>
  <c r="AG29"/>
  <c r="AF29"/>
  <c r="AJ29" s="1"/>
  <c r="AG33"/>
  <c r="AF33"/>
  <c r="AJ33" s="1"/>
  <c r="AG17"/>
  <c r="AF17"/>
  <c r="AJ17" s="1"/>
  <c r="AG14"/>
  <c r="AF14"/>
  <c r="AJ14" s="1"/>
  <c r="AG16"/>
  <c r="AF16"/>
  <c r="AJ16" s="1"/>
  <c r="AG27"/>
  <c r="AF27"/>
  <c r="AJ27" s="1"/>
  <c r="AG8"/>
  <c r="AF8"/>
  <c r="AJ8" s="1"/>
  <c r="AG99"/>
  <c r="AF99"/>
  <c r="AJ99" s="1"/>
  <c r="AG97"/>
  <c r="AF97"/>
  <c r="AJ97" s="1"/>
  <c r="AG13"/>
  <c r="AF13"/>
  <c r="AJ13" s="1"/>
  <c r="AG95"/>
  <c r="AF95"/>
  <c r="AJ95" s="1"/>
  <c r="AG93"/>
  <c r="AF93"/>
  <c r="AJ93" s="1"/>
  <c r="AG91"/>
  <c r="AF91"/>
  <c r="AJ91" s="1"/>
  <c r="AG89"/>
  <c r="AF89"/>
  <c r="AJ89" s="1"/>
  <c r="AG87"/>
  <c r="AF87"/>
  <c r="AJ87" s="1"/>
  <c r="AG85"/>
  <c r="AF85"/>
  <c r="AJ85" s="1"/>
  <c r="AG83"/>
  <c r="AF83"/>
  <c r="AJ83" s="1"/>
  <c r="AG81"/>
  <c r="AF81"/>
  <c r="AJ81" s="1"/>
  <c r="AG79"/>
  <c r="AF79"/>
  <c r="AJ79" s="1"/>
  <c r="AG77"/>
  <c r="AF77"/>
  <c r="AJ77" s="1"/>
  <c r="AG75"/>
  <c r="AF75"/>
  <c r="AJ75" s="1"/>
  <c r="AG7"/>
  <c r="AF7"/>
  <c r="AJ7" s="1"/>
  <c r="AG12"/>
  <c r="AF12"/>
  <c r="AJ12" s="1"/>
  <c r="AG25"/>
  <c r="AF25"/>
  <c r="AJ25" s="1"/>
  <c r="AG21"/>
  <c r="AF21"/>
  <c r="AJ21" s="1"/>
  <c r="AG9"/>
  <c r="AF9"/>
  <c r="AJ9" s="1"/>
  <c r="AG28"/>
  <c r="AF28"/>
  <c r="AJ28" s="1"/>
  <c r="AG15"/>
  <c r="AF15"/>
  <c r="AJ15" s="1"/>
  <c r="AG23"/>
  <c r="AF23"/>
  <c r="AJ23" s="1"/>
  <c r="AG19"/>
  <c r="AF19"/>
  <c r="AJ19" s="1"/>
  <c r="AE100"/>
  <c r="AA100"/>
  <c r="BV100" s="1"/>
  <c r="AD100"/>
  <c r="BY100" s="1"/>
  <c r="AE98"/>
  <c r="AA98"/>
  <c r="BV98" s="1"/>
  <c r="AD98"/>
  <c r="BY98" s="1"/>
  <c r="AE31"/>
  <c r="AA31"/>
  <c r="BV31" s="1"/>
  <c r="AD31"/>
  <c r="BY31" s="1"/>
  <c r="AE96"/>
  <c r="AA96"/>
  <c r="BV96" s="1"/>
  <c r="AD96"/>
  <c r="BY96" s="1"/>
  <c r="AE94"/>
  <c r="AA94"/>
  <c r="BV94" s="1"/>
  <c r="AD94"/>
  <c r="BY94" s="1"/>
  <c r="AE92"/>
  <c r="AA92"/>
  <c r="BV92" s="1"/>
  <c r="AD92"/>
  <c r="BY92" s="1"/>
  <c r="AE90"/>
  <c r="AA90"/>
  <c r="BV90" s="1"/>
  <c r="AD90"/>
  <c r="BY90" s="1"/>
  <c r="AE88"/>
  <c r="AA88"/>
  <c r="BV88" s="1"/>
  <c r="AD88"/>
  <c r="BY88" s="1"/>
  <c r="AE86"/>
  <c r="AA86"/>
  <c r="BV86" s="1"/>
  <c r="AD86"/>
  <c r="BY86" s="1"/>
  <c r="AE84"/>
  <c r="AA84"/>
  <c r="BV84" s="1"/>
  <c r="AD84"/>
  <c r="BY84" s="1"/>
  <c r="AE82"/>
  <c r="AA82"/>
  <c r="BV82" s="1"/>
  <c r="AD82"/>
  <c r="BY82" s="1"/>
  <c r="AE80"/>
  <c r="AA80"/>
  <c r="BV80" s="1"/>
  <c r="AD80"/>
  <c r="BY80" s="1"/>
  <c r="AE78"/>
  <c r="AA78"/>
  <c r="BV78" s="1"/>
  <c r="AD78"/>
  <c r="BY78" s="1"/>
  <c r="AE76"/>
  <c r="AA76"/>
  <c r="BV76" s="1"/>
  <c r="AD76"/>
  <c r="BY76" s="1"/>
  <c r="AE74"/>
  <c r="AA74"/>
  <c r="BV74" s="1"/>
  <c r="AD74"/>
  <c r="BY74" s="1"/>
  <c r="AE11"/>
  <c r="AA11"/>
  <c r="BV11" s="1"/>
  <c r="AD11"/>
  <c r="BY11" s="1"/>
  <c r="AE18"/>
  <c r="AA18"/>
  <c r="BV18" s="1"/>
  <c r="AD18"/>
  <c r="BY18" s="1"/>
  <c r="AE29"/>
  <c r="AA29"/>
  <c r="BV29" s="1"/>
  <c r="AD29"/>
  <c r="BY29" s="1"/>
  <c r="AE33"/>
  <c r="AA33"/>
  <c r="BV33" s="1"/>
  <c r="AD33"/>
  <c r="BY33" s="1"/>
  <c r="AE17"/>
  <c r="AA17"/>
  <c r="BV17" s="1"/>
  <c r="AD17"/>
  <c r="BY17" s="1"/>
  <c r="AE14"/>
  <c r="AA14"/>
  <c r="BV14" s="1"/>
  <c r="AD14"/>
  <c r="BY14" s="1"/>
  <c r="AE16"/>
  <c r="AA16"/>
  <c r="BV16" s="1"/>
  <c r="AD16"/>
  <c r="BY16" s="1"/>
  <c r="AE27"/>
  <c r="AA27"/>
  <c r="BV27" s="1"/>
  <c r="AD27"/>
  <c r="BY27" s="1"/>
  <c r="AE8"/>
  <c r="AA8"/>
  <c r="BV8" s="1"/>
  <c r="AD8"/>
  <c r="BY8" s="1"/>
  <c r="AB99"/>
  <c r="BW99" s="1"/>
  <c r="AB97"/>
  <c r="BW97" s="1"/>
  <c r="AB13"/>
  <c r="BW13" s="1"/>
  <c r="AB95"/>
  <c r="BW95" s="1"/>
  <c r="AB93"/>
  <c r="BW93" s="1"/>
  <c r="AB91"/>
  <c r="BW91" s="1"/>
  <c r="AB89"/>
  <c r="BW89" s="1"/>
  <c r="AB87"/>
  <c r="BW87" s="1"/>
  <c r="AB85"/>
  <c r="BW85" s="1"/>
  <c r="AB83"/>
  <c r="BW83" s="1"/>
  <c r="AB81"/>
  <c r="BW81" s="1"/>
  <c r="AB79"/>
  <c r="BW79" s="1"/>
  <c r="AB77"/>
  <c r="BW77" s="1"/>
  <c r="AB75"/>
  <c r="BW75" s="1"/>
  <c r="AB7"/>
  <c r="BW7" s="1"/>
  <c r="AB12"/>
  <c r="BW12" s="1"/>
  <c r="AB25"/>
  <c r="BW25" s="1"/>
  <c r="AB21"/>
  <c r="BW21" s="1"/>
  <c r="AB9"/>
  <c r="BW9" s="1"/>
  <c r="AB28"/>
  <c r="BW28" s="1"/>
  <c r="AB15"/>
  <c r="BW15" s="1"/>
  <c r="AB23"/>
  <c r="BW23" s="1"/>
  <c r="AB19"/>
  <c r="BW19" s="1"/>
  <c r="AB100"/>
  <c r="BW100" s="1"/>
  <c r="AB98"/>
  <c r="BW98" s="1"/>
  <c r="AB31"/>
  <c r="BW31" s="1"/>
  <c r="AB96"/>
  <c r="BW96" s="1"/>
  <c r="AB94"/>
  <c r="BW94" s="1"/>
  <c r="AB92"/>
  <c r="BW92" s="1"/>
  <c r="AB90"/>
  <c r="BW90" s="1"/>
  <c r="AB88"/>
  <c r="BW88" s="1"/>
  <c r="AB86"/>
  <c r="BW86" s="1"/>
  <c r="AB84"/>
  <c r="BW84" s="1"/>
  <c r="AB82"/>
  <c r="BW82" s="1"/>
  <c r="AB80"/>
  <c r="BW80" s="1"/>
  <c r="AB78"/>
  <c r="BW78" s="1"/>
  <c r="AB76"/>
  <c r="BW76" s="1"/>
  <c r="AB74"/>
  <c r="BW74" s="1"/>
  <c r="AB11"/>
  <c r="BW11" s="1"/>
  <c r="AB18"/>
  <c r="BW18" s="1"/>
  <c r="AB29"/>
  <c r="BW29" s="1"/>
  <c r="AB33"/>
  <c r="BW33" s="1"/>
  <c r="AB17"/>
  <c r="BW17" s="1"/>
  <c r="AB14"/>
  <c r="BW14" s="1"/>
  <c r="AB16"/>
  <c r="BW16" s="1"/>
  <c r="AB27"/>
  <c r="BW27" s="1"/>
  <c r="AB8"/>
  <c r="BW8" s="1"/>
  <c r="AE99"/>
  <c r="AA99"/>
  <c r="BV99" s="1"/>
  <c r="AD99"/>
  <c r="BY99" s="1"/>
  <c r="AE97"/>
  <c r="AA97"/>
  <c r="BV97" s="1"/>
  <c r="AD97"/>
  <c r="BY97" s="1"/>
  <c r="AE13"/>
  <c r="AA13"/>
  <c r="BV13" s="1"/>
  <c r="AD13"/>
  <c r="BY13" s="1"/>
  <c r="AE95"/>
  <c r="AA95"/>
  <c r="BV95" s="1"/>
  <c r="AD95"/>
  <c r="BY95" s="1"/>
  <c r="AE93"/>
  <c r="AA93"/>
  <c r="BV93" s="1"/>
  <c r="AD93"/>
  <c r="BY93" s="1"/>
  <c r="AE91"/>
  <c r="AA91"/>
  <c r="BV91" s="1"/>
  <c r="AD91"/>
  <c r="BY91" s="1"/>
  <c r="AE89"/>
  <c r="AA89"/>
  <c r="BV89" s="1"/>
  <c r="AD89"/>
  <c r="BY89" s="1"/>
  <c r="AE87"/>
  <c r="AA87"/>
  <c r="BV87" s="1"/>
  <c r="AD87"/>
  <c r="BY87" s="1"/>
  <c r="AE85"/>
  <c r="AA85"/>
  <c r="BV85" s="1"/>
  <c r="AD85"/>
  <c r="BY85" s="1"/>
  <c r="AE83"/>
  <c r="AA83"/>
  <c r="BV83" s="1"/>
  <c r="AD83"/>
  <c r="BY83" s="1"/>
  <c r="AE81"/>
  <c r="AA81"/>
  <c r="BV81" s="1"/>
  <c r="AD81"/>
  <c r="BY81" s="1"/>
  <c r="AE79"/>
  <c r="AA79"/>
  <c r="BV79" s="1"/>
  <c r="AD79"/>
  <c r="BY79" s="1"/>
  <c r="AE77"/>
  <c r="AA77"/>
  <c r="BV77" s="1"/>
  <c r="AD77"/>
  <c r="BY77" s="1"/>
  <c r="AE75"/>
  <c r="AA75"/>
  <c r="BV75" s="1"/>
  <c r="AD75"/>
  <c r="BY75" s="1"/>
  <c r="AE7"/>
  <c r="AA7"/>
  <c r="BV7" s="1"/>
  <c r="AD7"/>
  <c r="BY7" s="1"/>
  <c r="AE12"/>
  <c r="AA12"/>
  <c r="BV12" s="1"/>
  <c r="AD12"/>
  <c r="BY12" s="1"/>
  <c r="AE25"/>
  <c r="AA25"/>
  <c r="BV25" s="1"/>
  <c r="AD25"/>
  <c r="BY25" s="1"/>
  <c r="AE21"/>
  <c r="AA21"/>
  <c r="BV21" s="1"/>
  <c r="AD21"/>
  <c r="BY21" s="1"/>
  <c r="AE9"/>
  <c r="AA9"/>
  <c r="BV9" s="1"/>
  <c r="AD9"/>
  <c r="BY9" s="1"/>
  <c r="AE28"/>
  <c r="AA28"/>
  <c r="BV28" s="1"/>
  <c r="AD28"/>
  <c r="BY28" s="1"/>
  <c r="AE15"/>
  <c r="AA15"/>
  <c r="BV15" s="1"/>
  <c r="AD15"/>
  <c r="BY15" s="1"/>
  <c r="AE23"/>
  <c r="AA23"/>
  <c r="BV23" s="1"/>
  <c r="AD23"/>
  <c r="BY23" s="1"/>
  <c r="AE19"/>
  <c r="AA19"/>
  <c r="BV19" s="1"/>
  <c r="AD19"/>
  <c r="BY19" s="1"/>
  <c r="AD6"/>
  <c r="AE6"/>
  <c r="CN57" l="1"/>
  <c r="AT57"/>
  <c r="AV57" s="1"/>
  <c r="CN70"/>
  <c r="AT70"/>
  <c r="AV70" s="1"/>
  <c r="CN62"/>
  <c r="AT62"/>
  <c r="AV62" s="1"/>
  <c r="CN54"/>
  <c r="AT54"/>
  <c r="AV54" s="1"/>
  <c r="CN20"/>
  <c r="AT20"/>
  <c r="AV20" s="1"/>
  <c r="CN71"/>
  <c r="AT71"/>
  <c r="AV71" s="1"/>
  <c r="CN67"/>
  <c r="AT67"/>
  <c r="AV67" s="1"/>
  <c r="CN63"/>
  <c r="AT63"/>
  <c r="AV63" s="1"/>
  <c r="CN59"/>
  <c r="AT59"/>
  <c r="AV59" s="1"/>
  <c r="CN55"/>
  <c r="AT55"/>
  <c r="AV55" s="1"/>
  <c r="CN51"/>
  <c r="AT51"/>
  <c r="AV51" s="1"/>
  <c r="CN47"/>
  <c r="AT47"/>
  <c r="AV47" s="1"/>
  <c r="CN10"/>
  <c r="AT10"/>
  <c r="AV10" s="1"/>
  <c r="CN68"/>
  <c r="AT68"/>
  <c r="AV68" s="1"/>
  <c r="CN60"/>
  <c r="AT60"/>
  <c r="AV60" s="1"/>
  <c r="CN52"/>
  <c r="AT52"/>
  <c r="AV52" s="1"/>
  <c r="CN46"/>
  <c r="AT46"/>
  <c r="AV46" s="1"/>
  <c r="CN44"/>
  <c r="AT44"/>
  <c r="AV44" s="1"/>
  <c r="CN42"/>
  <c r="AT42"/>
  <c r="AV42" s="1"/>
  <c r="CN38"/>
  <c r="AT38"/>
  <c r="AV38" s="1"/>
  <c r="CN36"/>
  <c r="AT36"/>
  <c r="AV36" s="1"/>
  <c r="CB19"/>
  <c r="AK19"/>
  <c r="CB23"/>
  <c r="AK23"/>
  <c r="CB15"/>
  <c r="AK15"/>
  <c r="CB28"/>
  <c r="AK28"/>
  <c r="CB9"/>
  <c r="AK9"/>
  <c r="CB21"/>
  <c r="AK21"/>
  <c r="CB25"/>
  <c r="AK25"/>
  <c r="CB12"/>
  <c r="AK12"/>
  <c r="CB7"/>
  <c r="AK7"/>
  <c r="CB75"/>
  <c r="AK75"/>
  <c r="CB77"/>
  <c r="AK77"/>
  <c r="CB79"/>
  <c r="AK79"/>
  <c r="CB81"/>
  <c r="AK81"/>
  <c r="CB83"/>
  <c r="AK83"/>
  <c r="CB85"/>
  <c r="AK85"/>
  <c r="CB87"/>
  <c r="AK87"/>
  <c r="CB89"/>
  <c r="AK89"/>
  <c r="CB91"/>
  <c r="AK91"/>
  <c r="CB93"/>
  <c r="AK93"/>
  <c r="CB95"/>
  <c r="AK95"/>
  <c r="CB13"/>
  <c r="AK13"/>
  <c r="CB97"/>
  <c r="AK97"/>
  <c r="CB99"/>
  <c r="AK99"/>
  <c r="CB8"/>
  <c r="AK8"/>
  <c r="CB27"/>
  <c r="AK27"/>
  <c r="CB16"/>
  <c r="AK16"/>
  <c r="CB14"/>
  <c r="AK14"/>
  <c r="CF14" s="1"/>
  <c r="CB17"/>
  <c r="AK17"/>
  <c r="CB33"/>
  <c r="AK33"/>
  <c r="CB29"/>
  <c r="AK29"/>
  <c r="CB18"/>
  <c r="AK18"/>
  <c r="CB11"/>
  <c r="AK11"/>
  <c r="CB74"/>
  <c r="AK74"/>
  <c r="CB76"/>
  <c r="AK76"/>
  <c r="CB78"/>
  <c r="AK78"/>
  <c r="CB80"/>
  <c r="AK80"/>
  <c r="CB82"/>
  <c r="AK82"/>
  <c r="CB84"/>
  <c r="AK84"/>
  <c r="CB86"/>
  <c r="AK86"/>
  <c r="CB88"/>
  <c r="AK88"/>
  <c r="CB90"/>
  <c r="AK90"/>
  <c r="CB92"/>
  <c r="AK92"/>
  <c r="CB94"/>
  <c r="AK94"/>
  <c r="CB96"/>
  <c r="AK96"/>
  <c r="CB31"/>
  <c r="AK31"/>
  <c r="CB98"/>
  <c r="AK98"/>
  <c r="CB100"/>
  <c r="AK100"/>
  <c r="CF100" s="1"/>
  <c r="CB70"/>
  <c r="AK70"/>
  <c r="CB62"/>
  <c r="AK62"/>
  <c r="CB54"/>
  <c r="AK54"/>
  <c r="CB46"/>
  <c r="AK46"/>
  <c r="CF46" s="1"/>
  <c r="CB42"/>
  <c r="AK42"/>
  <c r="CF42" s="1"/>
  <c r="CB38"/>
  <c r="AK38"/>
  <c r="CB24"/>
  <c r="AK24"/>
  <c r="CF24" s="1"/>
  <c r="CB32"/>
  <c r="AK32"/>
  <c r="CB61"/>
  <c r="AK61"/>
  <c r="CF61" s="1"/>
  <c r="CB10"/>
  <c r="AK10"/>
  <c r="CB35"/>
  <c r="AK35"/>
  <c r="CF35" s="1"/>
  <c r="CB30"/>
  <c r="AK30"/>
  <c r="CB57"/>
  <c r="AK57"/>
  <c r="CB22"/>
  <c r="AK22"/>
  <c r="CB49"/>
  <c r="AK49"/>
  <c r="CF49" s="1"/>
  <c r="CB69"/>
  <c r="AK69"/>
  <c r="CB65"/>
  <c r="AK65"/>
  <c r="CF65" s="1"/>
  <c r="CB73"/>
  <c r="AK73"/>
  <c r="CF73" s="1"/>
  <c r="CB53"/>
  <c r="AK53"/>
  <c r="CF53" s="1"/>
  <c r="CB6"/>
  <c r="AK6"/>
  <c r="BZ100"/>
  <c r="AI100"/>
  <c r="BZ69"/>
  <c r="AS53"/>
  <c r="AZ53" s="1"/>
  <c r="CU53" s="1"/>
  <c r="BZ49"/>
  <c r="AI48"/>
  <c r="CD48" s="1"/>
  <c r="AI66"/>
  <c r="CD66" s="1"/>
  <c r="AI50"/>
  <c r="CD50" s="1"/>
  <c r="AI40"/>
  <c r="CD40" s="1"/>
  <c r="AI24"/>
  <c r="CD24" s="1"/>
  <c r="AI59"/>
  <c r="CD59" s="1"/>
  <c r="BZ99"/>
  <c r="BZ32"/>
  <c r="AS30"/>
  <c r="AZ30" s="1"/>
  <c r="CU30" s="1"/>
  <c r="BZ35"/>
  <c r="BZ22"/>
  <c r="BZ65"/>
  <c r="BZ10"/>
  <c r="AS61"/>
  <c r="BZ73"/>
  <c r="AI41"/>
  <c r="CD41" s="1"/>
  <c r="AS73"/>
  <c r="CA53"/>
  <c r="AH73"/>
  <c r="AI73" s="1"/>
  <c r="AP53"/>
  <c r="CK53" s="1"/>
  <c r="AP73"/>
  <c r="CK73" s="1"/>
  <c r="CA73"/>
  <c r="AL73"/>
  <c r="CG73" s="1"/>
  <c r="AP35"/>
  <c r="CK35" s="1"/>
  <c r="CA28"/>
  <c r="CA12"/>
  <c r="CA79"/>
  <c r="CA87"/>
  <c r="CA95"/>
  <c r="CA8"/>
  <c r="CA17"/>
  <c r="CA11"/>
  <c r="CA84"/>
  <c r="CA92"/>
  <c r="AP70"/>
  <c r="CK70" s="1"/>
  <c r="CA61"/>
  <c r="CA38"/>
  <c r="CA10"/>
  <c r="AP54"/>
  <c r="CK54" s="1"/>
  <c r="CA32"/>
  <c r="CA30"/>
  <c r="CE30"/>
  <c r="CA22"/>
  <c r="CA57"/>
  <c r="CE57"/>
  <c r="CA23"/>
  <c r="CA21"/>
  <c r="CA75"/>
  <c r="CA83"/>
  <c r="CA91"/>
  <c r="CA97"/>
  <c r="CA16"/>
  <c r="CA29"/>
  <c r="CA76"/>
  <c r="CA80"/>
  <c r="CA88"/>
  <c r="CA96"/>
  <c r="CA98"/>
  <c r="CA24"/>
  <c r="CA49"/>
  <c r="CA65"/>
  <c r="CA69"/>
  <c r="CA19"/>
  <c r="CA15"/>
  <c r="CA9"/>
  <c r="CA25"/>
  <c r="CA7"/>
  <c r="CA77"/>
  <c r="CA81"/>
  <c r="CE81"/>
  <c r="CA85"/>
  <c r="CA89"/>
  <c r="CA93"/>
  <c r="CA13"/>
  <c r="CA99"/>
  <c r="CA27"/>
  <c r="CA14"/>
  <c r="CA33"/>
  <c r="CA18"/>
  <c r="CA74"/>
  <c r="CA78"/>
  <c r="CA82"/>
  <c r="CA86"/>
  <c r="CA90"/>
  <c r="CA94"/>
  <c r="CA31"/>
  <c r="CA100"/>
  <c r="AP62"/>
  <c r="CK62" s="1"/>
  <c r="CA35"/>
  <c r="AL61"/>
  <c r="CG61" s="1"/>
  <c r="CE69"/>
  <c r="AH65"/>
  <c r="AP69"/>
  <c r="CK69" s="1"/>
  <c r="BZ61"/>
  <c r="AL65"/>
  <c r="CG65" s="1"/>
  <c r="AL10"/>
  <c r="CG10" s="1"/>
  <c r="AH69"/>
  <c r="CC69" s="1"/>
  <c r="AH61"/>
  <c r="CC61" s="1"/>
  <c r="AH10"/>
  <c r="CC10" s="1"/>
  <c r="AP22"/>
  <c r="CK22" s="1"/>
  <c r="AP30"/>
  <c r="CK30" s="1"/>
  <c r="AP57"/>
  <c r="CK57" s="1"/>
  <c r="CE22"/>
  <c r="AL22"/>
  <c r="CG22" s="1"/>
  <c r="CE10"/>
  <c r="BZ53"/>
  <c r="AL30"/>
  <c r="CG30" s="1"/>
  <c r="AP10"/>
  <c r="CK10" s="1"/>
  <c r="AS65"/>
  <c r="AH53"/>
  <c r="AL53"/>
  <c r="CG53" s="1"/>
  <c r="AS49"/>
  <c r="AP49"/>
  <c r="CK49" s="1"/>
  <c r="AP24"/>
  <c r="CK24" s="1"/>
  <c r="AL69"/>
  <c r="CG69" s="1"/>
  <c r="AP65"/>
  <c r="CK65" s="1"/>
  <c r="AS22"/>
  <c r="AL32"/>
  <c r="CG32" s="1"/>
  <c r="BZ30"/>
  <c r="AH49"/>
  <c r="CC49" s="1"/>
  <c r="AP32"/>
  <c r="CK32" s="1"/>
  <c r="AH22"/>
  <c r="AL49"/>
  <c r="CG49" s="1"/>
  <c r="AL35"/>
  <c r="CG35" s="1"/>
  <c r="AS69"/>
  <c r="AS35"/>
  <c r="AH35"/>
  <c r="CC35" s="1"/>
  <c r="AH32"/>
  <c r="CC32" s="1"/>
  <c r="AP61"/>
  <c r="CK61" s="1"/>
  <c r="AH30"/>
  <c r="CE32"/>
  <c r="AS32"/>
  <c r="AZ42"/>
  <c r="CU42" s="1"/>
  <c r="CF66"/>
  <c r="AH60"/>
  <c r="AL52"/>
  <c r="CG52" s="1"/>
  <c r="AH44"/>
  <c r="AL36"/>
  <c r="CG36" s="1"/>
  <c r="AL60"/>
  <c r="CG60" s="1"/>
  <c r="AZ70"/>
  <c r="BD70" s="1"/>
  <c r="AZ54"/>
  <c r="BD54" s="1"/>
  <c r="CF72"/>
  <c r="AL68"/>
  <c r="CG68" s="1"/>
  <c r="AP38"/>
  <c r="CK38" s="1"/>
  <c r="AZ57"/>
  <c r="BD57" s="1"/>
  <c r="AZ10"/>
  <c r="BD10" s="1"/>
  <c r="AZ62"/>
  <c r="BD62" s="1"/>
  <c r="AS19"/>
  <c r="BZ19"/>
  <c r="AS15"/>
  <c r="BZ15"/>
  <c r="AS9"/>
  <c r="BZ9"/>
  <c r="AS25"/>
  <c r="BZ25"/>
  <c r="AS7"/>
  <c r="BZ7"/>
  <c r="AS77"/>
  <c r="BZ77"/>
  <c r="AS81"/>
  <c r="BZ81"/>
  <c r="AS85"/>
  <c r="BZ85"/>
  <c r="AS89"/>
  <c r="BZ89"/>
  <c r="AS93"/>
  <c r="BZ93"/>
  <c r="AS13"/>
  <c r="BZ13"/>
  <c r="AS8"/>
  <c r="BZ8"/>
  <c r="AS16"/>
  <c r="BZ16"/>
  <c r="AS17"/>
  <c r="BZ17"/>
  <c r="AS29"/>
  <c r="BZ29"/>
  <c r="AS11"/>
  <c r="BZ11"/>
  <c r="AS76"/>
  <c r="BZ76"/>
  <c r="AS80"/>
  <c r="BZ80"/>
  <c r="AS84"/>
  <c r="BZ84"/>
  <c r="AS88"/>
  <c r="BZ88"/>
  <c r="AS92"/>
  <c r="BZ92"/>
  <c r="AS96"/>
  <c r="BZ96"/>
  <c r="AS98"/>
  <c r="BZ98"/>
  <c r="CD20"/>
  <c r="CC20"/>
  <c r="CD71"/>
  <c r="CC71"/>
  <c r="CD67"/>
  <c r="CC67"/>
  <c r="CD63"/>
  <c r="CC63"/>
  <c r="CD55"/>
  <c r="CC55"/>
  <c r="CD51"/>
  <c r="CC51"/>
  <c r="CD47"/>
  <c r="CC47"/>
  <c r="CC48"/>
  <c r="CD46"/>
  <c r="CC46"/>
  <c r="CD42"/>
  <c r="CC42"/>
  <c r="CC66"/>
  <c r="CD62"/>
  <c r="CC62"/>
  <c r="CD54"/>
  <c r="CC54"/>
  <c r="CC41"/>
  <c r="CF68"/>
  <c r="CE68"/>
  <c r="CF64"/>
  <c r="CE64"/>
  <c r="CF52"/>
  <c r="CE52"/>
  <c r="CF50"/>
  <c r="CE50"/>
  <c r="CF48"/>
  <c r="CE48"/>
  <c r="CE35"/>
  <c r="CE46"/>
  <c r="CF45"/>
  <c r="CE45"/>
  <c r="CF44"/>
  <c r="CE44"/>
  <c r="CF43"/>
  <c r="CE43"/>
  <c r="AH72"/>
  <c r="AI72" s="1"/>
  <c r="BY72"/>
  <c r="AL56"/>
  <c r="CG56" s="1"/>
  <c r="BY56"/>
  <c r="AH26"/>
  <c r="AI26" s="1"/>
  <c r="BY26"/>
  <c r="AH58"/>
  <c r="AI58" s="1"/>
  <c r="BY58"/>
  <c r="AH45"/>
  <c r="AI45" s="1"/>
  <c r="BY45"/>
  <c r="AH37"/>
  <c r="AI37" s="1"/>
  <c r="BY37"/>
  <c r="AH43"/>
  <c r="CC43" s="1"/>
  <c r="BY43"/>
  <c r="AH34"/>
  <c r="AI34" s="1"/>
  <c r="BY34"/>
  <c r="CA54"/>
  <c r="AS34"/>
  <c r="AT34" s="1"/>
  <c r="AV34" s="1"/>
  <c r="BZ34"/>
  <c r="AS72"/>
  <c r="AT72" s="1"/>
  <c r="AV72" s="1"/>
  <c r="BZ72"/>
  <c r="AS64"/>
  <c r="AT64" s="1"/>
  <c r="AV64" s="1"/>
  <c r="BZ64"/>
  <c r="AS56"/>
  <c r="AT56" s="1"/>
  <c r="AV56" s="1"/>
  <c r="BZ56"/>
  <c r="AS48"/>
  <c r="AT48" s="1"/>
  <c r="AV48" s="1"/>
  <c r="BZ48"/>
  <c r="AS26"/>
  <c r="AT26" s="1"/>
  <c r="AV26" s="1"/>
  <c r="BZ26"/>
  <c r="AS66"/>
  <c r="AT66" s="1"/>
  <c r="AV66" s="1"/>
  <c r="BZ66"/>
  <c r="AS58"/>
  <c r="AT58" s="1"/>
  <c r="AV58" s="1"/>
  <c r="BZ58"/>
  <c r="AS50"/>
  <c r="AT50" s="1"/>
  <c r="AV50" s="1"/>
  <c r="BZ50"/>
  <c r="AS40"/>
  <c r="AT40" s="1"/>
  <c r="AV40" s="1"/>
  <c r="BZ40"/>
  <c r="AS45"/>
  <c r="AT45" s="1"/>
  <c r="AV45" s="1"/>
  <c r="BZ45"/>
  <c r="AS37"/>
  <c r="AT37" s="1"/>
  <c r="AV37" s="1"/>
  <c r="BZ37"/>
  <c r="AS24"/>
  <c r="AT24" s="1"/>
  <c r="AV24" s="1"/>
  <c r="BZ24"/>
  <c r="AS23"/>
  <c r="BZ23"/>
  <c r="AS28"/>
  <c r="BZ28"/>
  <c r="AS21"/>
  <c r="BZ21"/>
  <c r="AS12"/>
  <c r="BZ12"/>
  <c r="AS75"/>
  <c r="BZ75"/>
  <c r="AS79"/>
  <c r="BZ79"/>
  <c r="AS83"/>
  <c r="BZ83"/>
  <c r="AS87"/>
  <c r="BZ87"/>
  <c r="AS91"/>
  <c r="BZ91"/>
  <c r="AS95"/>
  <c r="BZ95"/>
  <c r="AS97"/>
  <c r="BZ97"/>
  <c r="AS27"/>
  <c r="BZ27"/>
  <c r="AS14"/>
  <c r="BZ14"/>
  <c r="AS33"/>
  <c r="BZ33"/>
  <c r="AS18"/>
  <c r="BZ18"/>
  <c r="AS74"/>
  <c r="BZ74"/>
  <c r="AS78"/>
  <c r="BZ78"/>
  <c r="AS82"/>
  <c r="BZ82"/>
  <c r="AS86"/>
  <c r="BZ86"/>
  <c r="AS90"/>
  <c r="BZ90"/>
  <c r="AS94"/>
  <c r="BZ94"/>
  <c r="AS31"/>
  <c r="BZ31"/>
  <c r="CC24"/>
  <c r="CD38"/>
  <c r="CC38"/>
  <c r="CD57"/>
  <c r="CC57"/>
  <c r="CD70"/>
  <c r="CC70"/>
  <c r="CC50"/>
  <c r="CF20"/>
  <c r="CE20"/>
  <c r="CE73"/>
  <c r="CF71"/>
  <c r="CE71"/>
  <c r="CF67"/>
  <c r="CE67"/>
  <c r="CF63"/>
  <c r="CE63"/>
  <c r="CF59"/>
  <c r="CE59"/>
  <c r="CF55"/>
  <c r="CE55"/>
  <c r="CE53"/>
  <c r="CF51"/>
  <c r="CE51"/>
  <c r="CF47"/>
  <c r="CE47"/>
  <c r="CF26"/>
  <c r="CE26"/>
  <c r="CF60"/>
  <c r="CE60"/>
  <c r="CF58"/>
  <c r="CE58"/>
  <c r="CF56"/>
  <c r="CE56"/>
  <c r="CE42"/>
  <c r="CF41"/>
  <c r="CE41"/>
  <c r="CF40"/>
  <c r="CE40"/>
  <c r="CF39"/>
  <c r="CE39"/>
  <c r="CF37"/>
  <c r="CE37"/>
  <c r="CF36"/>
  <c r="CE36"/>
  <c r="CF34"/>
  <c r="CE34"/>
  <c r="AL24"/>
  <c r="CG24" s="1"/>
  <c r="BY24"/>
  <c r="AL64"/>
  <c r="CG64" s="1"/>
  <c r="BY64"/>
  <c r="AL48"/>
  <c r="CG48" s="1"/>
  <c r="BY48"/>
  <c r="AL66"/>
  <c r="CG66" s="1"/>
  <c r="BY66"/>
  <c r="AL50"/>
  <c r="CG50" s="1"/>
  <c r="BY50"/>
  <c r="AL40"/>
  <c r="CG40" s="1"/>
  <c r="BY40"/>
  <c r="AH39"/>
  <c r="AI39" s="1"/>
  <c r="BY39"/>
  <c r="CA70"/>
  <c r="AP42"/>
  <c r="CK42" s="1"/>
  <c r="CA42"/>
  <c r="AS43"/>
  <c r="AT43" s="1"/>
  <c r="AV43" s="1"/>
  <c r="BZ43"/>
  <c r="CA62"/>
  <c r="AS39"/>
  <c r="AT39" s="1"/>
  <c r="AV39" s="1"/>
  <c r="BZ39"/>
  <c r="AS41"/>
  <c r="AT41" s="1"/>
  <c r="AV41" s="1"/>
  <c r="BZ41"/>
  <c r="AH68"/>
  <c r="AI68" s="1"/>
  <c r="AH52"/>
  <c r="AI52" s="1"/>
  <c r="AL44"/>
  <c r="CG44" s="1"/>
  <c r="AH36"/>
  <c r="AI36" s="1"/>
  <c r="AZ20"/>
  <c r="AZ71"/>
  <c r="AZ67"/>
  <c r="AZ63"/>
  <c r="AZ59"/>
  <c r="AZ55"/>
  <c r="AZ51"/>
  <c r="AZ47"/>
  <c r="AZ68"/>
  <c r="AZ60"/>
  <c r="AZ52"/>
  <c r="AZ46"/>
  <c r="AZ44"/>
  <c r="AZ38"/>
  <c r="AZ36"/>
  <c r="AH64"/>
  <c r="AI64" s="1"/>
  <c r="AL72"/>
  <c r="CG72" s="1"/>
  <c r="AH56"/>
  <c r="AI56" s="1"/>
  <c r="AL26"/>
  <c r="CG26" s="1"/>
  <c r="AL34"/>
  <c r="CG34" s="1"/>
  <c r="AS6"/>
  <c r="AT6" s="1"/>
  <c r="AV6" s="1"/>
  <c r="BZ6"/>
  <c r="AL6"/>
  <c r="CG6" s="1"/>
  <c r="BY6"/>
  <c r="AL45"/>
  <c r="CG45" s="1"/>
  <c r="AL58"/>
  <c r="CG58" s="1"/>
  <c r="AL37"/>
  <c r="CG37" s="1"/>
  <c r="AS99"/>
  <c r="AT99" s="1"/>
  <c r="AV99" s="1"/>
  <c r="AS100"/>
  <c r="AT100" s="1"/>
  <c r="AP19"/>
  <c r="CK19" s="1"/>
  <c r="AP23"/>
  <c r="CK23" s="1"/>
  <c r="AP15"/>
  <c r="CK15" s="1"/>
  <c r="AP28"/>
  <c r="CK28" s="1"/>
  <c r="AP9"/>
  <c r="CK9" s="1"/>
  <c r="AP21"/>
  <c r="CK21" s="1"/>
  <c r="AP25"/>
  <c r="CK25" s="1"/>
  <c r="AP12"/>
  <c r="CK12" s="1"/>
  <c r="AP7"/>
  <c r="CK7" s="1"/>
  <c r="AP75"/>
  <c r="CK75" s="1"/>
  <c r="AP77"/>
  <c r="CK77" s="1"/>
  <c r="AP79"/>
  <c r="CK79" s="1"/>
  <c r="AP81"/>
  <c r="CK81" s="1"/>
  <c r="AP83"/>
  <c r="CK83" s="1"/>
  <c r="CE85"/>
  <c r="AP85"/>
  <c r="CK85" s="1"/>
  <c r="CE87"/>
  <c r="AP87"/>
  <c r="CK87" s="1"/>
  <c r="CE89"/>
  <c r="AP89"/>
  <c r="CK89" s="1"/>
  <c r="AP91"/>
  <c r="CK91" s="1"/>
  <c r="CE93"/>
  <c r="AP93"/>
  <c r="CK93" s="1"/>
  <c r="AP95"/>
  <c r="CK95" s="1"/>
  <c r="AP13"/>
  <c r="CK13" s="1"/>
  <c r="AP97"/>
  <c r="CK97" s="1"/>
  <c r="AP99"/>
  <c r="CK99" s="1"/>
  <c r="AP8"/>
  <c r="CK8" s="1"/>
  <c r="AP27"/>
  <c r="CK27" s="1"/>
  <c r="AP16"/>
  <c r="CK16" s="1"/>
  <c r="CE14"/>
  <c r="AP14"/>
  <c r="CK14" s="1"/>
  <c r="AP17"/>
  <c r="CK17" s="1"/>
  <c r="AP33"/>
  <c r="CK33" s="1"/>
  <c r="AP29"/>
  <c r="CK29" s="1"/>
  <c r="AP18"/>
  <c r="CK18" s="1"/>
  <c r="AP11"/>
  <c r="CK11" s="1"/>
  <c r="AP74"/>
  <c r="CK74" s="1"/>
  <c r="AP76"/>
  <c r="CK76" s="1"/>
  <c r="AP78"/>
  <c r="CK78" s="1"/>
  <c r="AP80"/>
  <c r="CK80" s="1"/>
  <c r="AP82"/>
  <c r="CK82" s="1"/>
  <c r="AP84"/>
  <c r="CK84" s="1"/>
  <c r="AP86"/>
  <c r="CK86" s="1"/>
  <c r="AP88"/>
  <c r="CK88" s="1"/>
  <c r="AP90"/>
  <c r="CK90" s="1"/>
  <c r="AP92"/>
  <c r="CK92" s="1"/>
  <c r="AP94"/>
  <c r="CK94" s="1"/>
  <c r="AP96"/>
  <c r="CK96" s="1"/>
  <c r="AP31"/>
  <c r="CK31" s="1"/>
  <c r="AP98"/>
  <c r="CK98" s="1"/>
  <c r="CE100"/>
  <c r="AP100"/>
  <c r="CK100" s="1"/>
  <c r="AH19"/>
  <c r="AI19" s="1"/>
  <c r="AL19"/>
  <c r="CG19" s="1"/>
  <c r="AH15"/>
  <c r="AI15" s="1"/>
  <c r="AL15"/>
  <c r="CG15" s="1"/>
  <c r="AH9"/>
  <c r="AI9" s="1"/>
  <c r="AL9"/>
  <c r="CG9" s="1"/>
  <c r="AH25"/>
  <c r="AI25" s="1"/>
  <c r="AL25"/>
  <c r="CG25" s="1"/>
  <c r="AH7"/>
  <c r="AI7" s="1"/>
  <c r="AL7"/>
  <c r="CG7" s="1"/>
  <c r="AH77"/>
  <c r="AI77" s="1"/>
  <c r="AL77"/>
  <c r="CG77" s="1"/>
  <c r="AH81"/>
  <c r="AI81" s="1"/>
  <c r="AL81"/>
  <c r="CG81" s="1"/>
  <c r="AH85"/>
  <c r="AI85" s="1"/>
  <c r="AL85"/>
  <c r="CG85" s="1"/>
  <c r="AH89"/>
  <c r="AI89" s="1"/>
  <c r="AL89"/>
  <c r="CG89" s="1"/>
  <c r="AH93"/>
  <c r="CC93" s="1"/>
  <c r="AL93"/>
  <c r="CG93" s="1"/>
  <c r="AH13"/>
  <c r="AI13" s="1"/>
  <c r="AL13"/>
  <c r="CG13" s="1"/>
  <c r="AH99"/>
  <c r="AI99" s="1"/>
  <c r="AL99"/>
  <c r="CG99" s="1"/>
  <c r="AH8"/>
  <c r="AI8" s="1"/>
  <c r="AL8"/>
  <c r="CG8" s="1"/>
  <c r="AH16"/>
  <c r="AI16" s="1"/>
  <c r="AL16"/>
  <c r="CG16" s="1"/>
  <c r="AH17"/>
  <c r="AI17" s="1"/>
  <c r="AL17"/>
  <c r="CG17" s="1"/>
  <c r="AH29"/>
  <c r="AI29" s="1"/>
  <c r="AL29"/>
  <c r="CG29" s="1"/>
  <c r="AH11"/>
  <c r="AI11" s="1"/>
  <c r="AL11"/>
  <c r="CG11" s="1"/>
  <c r="AH76"/>
  <c r="AI76" s="1"/>
  <c r="AL76"/>
  <c r="CG76" s="1"/>
  <c r="AH80"/>
  <c r="AI80" s="1"/>
  <c r="AL80"/>
  <c r="CG80" s="1"/>
  <c r="AH84"/>
  <c r="AI84" s="1"/>
  <c r="AL84"/>
  <c r="CG84" s="1"/>
  <c r="AH88"/>
  <c r="AI88" s="1"/>
  <c r="AL88"/>
  <c r="CG88" s="1"/>
  <c r="AH92"/>
  <c r="AI92" s="1"/>
  <c r="AL92"/>
  <c r="CG92" s="1"/>
  <c r="AH96"/>
  <c r="AI96" s="1"/>
  <c r="AL96"/>
  <c r="CG96" s="1"/>
  <c r="AH98"/>
  <c r="CC98" s="1"/>
  <c r="AL98"/>
  <c r="CG98" s="1"/>
  <c r="AH23"/>
  <c r="CC23" s="1"/>
  <c r="AL23"/>
  <c r="CG23" s="1"/>
  <c r="AH28"/>
  <c r="AI28" s="1"/>
  <c r="AL28"/>
  <c r="CG28" s="1"/>
  <c r="AH21"/>
  <c r="AI21" s="1"/>
  <c r="AL21"/>
  <c r="CG21" s="1"/>
  <c r="AH12"/>
  <c r="AI12" s="1"/>
  <c r="AL12"/>
  <c r="CG12" s="1"/>
  <c r="AH75"/>
  <c r="AI75" s="1"/>
  <c r="AL75"/>
  <c r="CG75" s="1"/>
  <c r="AH79"/>
  <c r="AI79" s="1"/>
  <c r="AL79"/>
  <c r="CG79" s="1"/>
  <c r="AH83"/>
  <c r="AI83" s="1"/>
  <c r="AL83"/>
  <c r="CG83" s="1"/>
  <c r="AH87"/>
  <c r="AI87" s="1"/>
  <c r="AL87"/>
  <c r="CG87" s="1"/>
  <c r="AH91"/>
  <c r="CC91" s="1"/>
  <c r="AL91"/>
  <c r="CG91" s="1"/>
  <c r="AH95"/>
  <c r="AI95" s="1"/>
  <c r="AL95"/>
  <c r="CG95" s="1"/>
  <c r="AH97"/>
  <c r="AI97" s="1"/>
  <c r="AL97"/>
  <c r="CG97" s="1"/>
  <c r="AH27"/>
  <c r="CC27" s="1"/>
  <c r="AL27"/>
  <c r="CG27" s="1"/>
  <c r="AH14"/>
  <c r="AI14" s="1"/>
  <c r="AL14"/>
  <c r="CG14" s="1"/>
  <c r="AH33"/>
  <c r="AI33" s="1"/>
  <c r="AL33"/>
  <c r="CG33" s="1"/>
  <c r="AH18"/>
  <c r="AI18" s="1"/>
  <c r="AL18"/>
  <c r="CG18" s="1"/>
  <c r="AH74"/>
  <c r="AI74" s="1"/>
  <c r="AL74"/>
  <c r="CG74" s="1"/>
  <c r="AH78"/>
  <c r="AI78" s="1"/>
  <c r="AL78"/>
  <c r="CG78" s="1"/>
  <c r="AH82"/>
  <c r="AI82" s="1"/>
  <c r="AL82"/>
  <c r="CG82" s="1"/>
  <c r="AH86"/>
  <c r="CC86" s="1"/>
  <c r="AL86"/>
  <c r="CG86" s="1"/>
  <c r="AH90"/>
  <c r="CC90" s="1"/>
  <c r="AL90"/>
  <c r="CG90" s="1"/>
  <c r="AH94"/>
  <c r="AI94" s="1"/>
  <c r="AL94"/>
  <c r="CG94" s="1"/>
  <c r="AH31"/>
  <c r="AI31" s="1"/>
  <c r="AL31"/>
  <c r="CG31" s="1"/>
  <c r="AH100"/>
  <c r="CC100" s="1"/>
  <c r="AL100"/>
  <c r="CG100" s="1"/>
  <c r="AW20"/>
  <c r="AW66"/>
  <c r="AW58"/>
  <c r="AW50"/>
  <c r="AW41"/>
  <c r="AW37"/>
  <c r="AH6"/>
  <c r="CC6" s="1"/>
  <c r="AW68"/>
  <c r="AW64"/>
  <c r="AW60"/>
  <c r="AW56"/>
  <c r="AW52"/>
  <c r="AW48"/>
  <c r="AW44"/>
  <c r="AW40"/>
  <c r="AW36"/>
  <c r="AI98" l="1"/>
  <c r="CD98" s="1"/>
  <c r="DD30"/>
  <c r="DH30" s="1"/>
  <c r="DE30"/>
  <c r="DD42"/>
  <c r="DH42" s="1"/>
  <c r="DE42"/>
  <c r="DD53"/>
  <c r="DH53" s="1"/>
  <c r="DE53"/>
  <c r="AI93"/>
  <c r="CD93" s="1"/>
  <c r="AI91"/>
  <c r="CD91" s="1"/>
  <c r="CN98"/>
  <c r="AT98"/>
  <c r="AV98" s="1"/>
  <c r="CN96"/>
  <c r="AT96"/>
  <c r="AV96" s="1"/>
  <c r="CN92"/>
  <c r="AT92"/>
  <c r="AV92" s="1"/>
  <c r="CN88"/>
  <c r="AT88"/>
  <c r="AV88" s="1"/>
  <c r="CN84"/>
  <c r="AT84"/>
  <c r="AV84" s="1"/>
  <c r="CN80"/>
  <c r="AT80"/>
  <c r="AV80" s="1"/>
  <c r="CN76"/>
  <c r="AT76"/>
  <c r="AV76" s="1"/>
  <c r="CN11"/>
  <c r="AT11"/>
  <c r="AV11" s="1"/>
  <c r="CN29"/>
  <c r="AT29"/>
  <c r="AV29" s="1"/>
  <c r="CN17"/>
  <c r="AT17"/>
  <c r="AV17" s="1"/>
  <c r="CN16"/>
  <c r="AT16"/>
  <c r="AV16" s="1"/>
  <c r="CN8"/>
  <c r="AT8"/>
  <c r="AV8" s="1"/>
  <c r="CN13"/>
  <c r="AT13"/>
  <c r="AV13" s="1"/>
  <c r="CN93"/>
  <c r="AT93"/>
  <c r="AV93" s="1"/>
  <c r="CN89"/>
  <c r="AT89"/>
  <c r="AV89" s="1"/>
  <c r="CN85"/>
  <c r="AT85"/>
  <c r="AV85" s="1"/>
  <c r="CN81"/>
  <c r="AT81"/>
  <c r="AV81" s="1"/>
  <c r="CN77"/>
  <c r="AT77"/>
  <c r="AV77" s="1"/>
  <c r="CN7"/>
  <c r="AT7"/>
  <c r="AV7" s="1"/>
  <c r="CN25"/>
  <c r="AT25"/>
  <c r="AV25" s="1"/>
  <c r="CN9"/>
  <c r="AT9"/>
  <c r="AV9" s="1"/>
  <c r="CN15"/>
  <c r="AT15"/>
  <c r="AV15" s="1"/>
  <c r="CN19"/>
  <c r="AT19"/>
  <c r="AV19" s="1"/>
  <c r="CN32"/>
  <c r="AT32"/>
  <c r="AV32" s="1"/>
  <c r="CN35"/>
  <c r="AT35"/>
  <c r="AV35" s="1"/>
  <c r="CN49"/>
  <c r="AT49"/>
  <c r="AV49" s="1"/>
  <c r="CN73"/>
  <c r="AT73"/>
  <c r="AV73" s="1"/>
  <c r="CN30"/>
  <c r="AT30"/>
  <c r="AV30" s="1"/>
  <c r="CN31"/>
  <c r="AT31"/>
  <c r="AV31" s="1"/>
  <c r="CN94"/>
  <c r="AT94"/>
  <c r="AV94" s="1"/>
  <c r="CN90"/>
  <c r="AT90"/>
  <c r="AV90" s="1"/>
  <c r="CN86"/>
  <c r="AT86"/>
  <c r="AV86" s="1"/>
  <c r="CN82"/>
  <c r="AT82"/>
  <c r="AV82" s="1"/>
  <c r="CN78"/>
  <c r="AT78"/>
  <c r="AV78" s="1"/>
  <c r="CN74"/>
  <c r="AT74"/>
  <c r="AV74" s="1"/>
  <c r="CN18"/>
  <c r="AT18"/>
  <c r="AV18" s="1"/>
  <c r="CN33"/>
  <c r="AT33"/>
  <c r="AV33" s="1"/>
  <c r="CN14"/>
  <c r="AT14"/>
  <c r="AV14" s="1"/>
  <c r="CN27"/>
  <c r="AT27"/>
  <c r="AV27" s="1"/>
  <c r="CN97"/>
  <c r="AT97"/>
  <c r="AV97" s="1"/>
  <c r="CN95"/>
  <c r="AT95"/>
  <c r="AV95" s="1"/>
  <c r="CN91"/>
  <c r="AT91"/>
  <c r="AV91" s="1"/>
  <c r="CN87"/>
  <c r="AT87"/>
  <c r="AV87" s="1"/>
  <c r="CN83"/>
  <c r="AT83"/>
  <c r="AV83" s="1"/>
  <c r="CN79"/>
  <c r="AT79"/>
  <c r="AV79" s="1"/>
  <c r="CN75"/>
  <c r="AT75"/>
  <c r="AV75" s="1"/>
  <c r="CN12"/>
  <c r="AT12"/>
  <c r="AV12" s="1"/>
  <c r="CN21"/>
  <c r="AT21"/>
  <c r="AV21" s="1"/>
  <c r="CN28"/>
  <c r="AT28"/>
  <c r="AV28" s="1"/>
  <c r="CN23"/>
  <c r="AT23"/>
  <c r="AV23" s="1"/>
  <c r="CN69"/>
  <c r="AT69"/>
  <c r="AV69" s="1"/>
  <c r="CN22"/>
  <c r="AT22"/>
  <c r="AV22" s="1"/>
  <c r="CN65"/>
  <c r="AT65"/>
  <c r="AV65" s="1"/>
  <c r="CN61"/>
  <c r="AT61"/>
  <c r="AV61" s="1"/>
  <c r="CN53"/>
  <c r="AT53"/>
  <c r="AV53" s="1"/>
  <c r="AZ61"/>
  <c r="BD61" s="1"/>
  <c r="CY61" s="1"/>
  <c r="AI90"/>
  <c r="CD90" s="1"/>
  <c r="AI86"/>
  <c r="CD86" s="1"/>
  <c r="CD73"/>
  <c r="AI27"/>
  <c r="CD27" s="1"/>
  <c r="CC44"/>
  <c r="AI44"/>
  <c r="CD44" s="1"/>
  <c r="CC60"/>
  <c r="AI60"/>
  <c r="CD60" s="1"/>
  <c r="AI43"/>
  <c r="CD43" s="1"/>
  <c r="AI61"/>
  <c r="AI10"/>
  <c r="AI65"/>
  <c r="CD65" s="1"/>
  <c r="AI22"/>
  <c r="CD22" s="1"/>
  <c r="AI35"/>
  <c r="CD35" s="1"/>
  <c r="AI30"/>
  <c r="CD30" s="1"/>
  <c r="AI32"/>
  <c r="CD32" s="1"/>
  <c r="AI23"/>
  <c r="CD23" s="1"/>
  <c r="AI49"/>
  <c r="CD49" s="1"/>
  <c r="AI53"/>
  <c r="CD53" s="1"/>
  <c r="AI69"/>
  <c r="CD69" s="1"/>
  <c r="AI6"/>
  <c r="CD6" s="1"/>
  <c r="CD100"/>
  <c r="AW73"/>
  <c r="AX73" s="1"/>
  <c r="AZ73"/>
  <c r="BD73" s="1"/>
  <c r="BG73" s="1"/>
  <c r="DB73" s="1"/>
  <c r="CC73"/>
  <c r="AW53"/>
  <c r="CR53" s="1"/>
  <c r="AW70"/>
  <c r="BC70" s="1"/>
  <c r="CX70" s="1"/>
  <c r="AW69"/>
  <c r="CR69" s="1"/>
  <c r="AW54"/>
  <c r="AX54" s="1"/>
  <c r="CC65"/>
  <c r="AW35"/>
  <c r="BC35" s="1"/>
  <c r="CX35" s="1"/>
  <c r="AW62"/>
  <c r="BC62" s="1"/>
  <c r="CX62" s="1"/>
  <c r="CF22"/>
  <c r="CF69"/>
  <c r="CD10"/>
  <c r="CF57"/>
  <c r="CF30"/>
  <c r="CD61"/>
  <c r="AW30"/>
  <c r="CR30" s="1"/>
  <c r="AW57"/>
  <c r="CR57" s="1"/>
  <c r="AW61"/>
  <c r="AX61" s="1"/>
  <c r="CE61"/>
  <c r="CE65"/>
  <c r="CE24"/>
  <c r="CC22"/>
  <c r="AW10"/>
  <c r="BC10" s="1"/>
  <c r="CX10" s="1"/>
  <c r="CF10"/>
  <c r="CE49"/>
  <c r="BD42"/>
  <c r="BG42" s="1"/>
  <c r="DB42" s="1"/>
  <c r="AZ35"/>
  <c r="BD35" s="1"/>
  <c r="CY35" s="1"/>
  <c r="AZ65"/>
  <c r="BD65" s="1"/>
  <c r="CY65" s="1"/>
  <c r="CC53"/>
  <c r="AZ49"/>
  <c r="CU49" s="1"/>
  <c r="AW49"/>
  <c r="CR49" s="1"/>
  <c r="AW65"/>
  <c r="BC65" s="1"/>
  <c r="CX65" s="1"/>
  <c r="AZ22"/>
  <c r="CU22" s="1"/>
  <c r="BD53"/>
  <c r="CY53" s="1"/>
  <c r="CF32"/>
  <c r="AZ69"/>
  <c r="CC30"/>
  <c r="AZ32"/>
  <c r="CU32" s="1"/>
  <c r="CU10"/>
  <c r="CU70"/>
  <c r="CU57"/>
  <c r="AW12"/>
  <c r="CR12" s="1"/>
  <c r="AZ77"/>
  <c r="CU77" s="1"/>
  <c r="AZ84"/>
  <c r="BD84" s="1"/>
  <c r="CF89"/>
  <c r="CU54"/>
  <c r="AZ28"/>
  <c r="BD28" s="1"/>
  <c r="BD30"/>
  <c r="CY30" s="1"/>
  <c r="AW78"/>
  <c r="CR78" s="1"/>
  <c r="AW38"/>
  <c r="CR38" s="1"/>
  <c r="AZ93"/>
  <c r="BD93" s="1"/>
  <c r="AZ15"/>
  <c r="BD15" s="1"/>
  <c r="AZ98"/>
  <c r="BD98" s="1"/>
  <c r="AZ29"/>
  <c r="CU29" s="1"/>
  <c r="CU62"/>
  <c r="AW94"/>
  <c r="CR94" s="1"/>
  <c r="AW86"/>
  <c r="BC86" s="1"/>
  <c r="CX86" s="1"/>
  <c r="AW31"/>
  <c r="CR31" s="1"/>
  <c r="AW23"/>
  <c r="BC23" s="1"/>
  <c r="CX23" s="1"/>
  <c r="AZ85"/>
  <c r="BD85" s="1"/>
  <c r="AZ25"/>
  <c r="CU25" s="1"/>
  <c r="AZ92"/>
  <c r="BD92" s="1"/>
  <c r="AZ76"/>
  <c r="BD76" s="1"/>
  <c r="AZ16"/>
  <c r="BD16" s="1"/>
  <c r="AW98"/>
  <c r="CR98" s="1"/>
  <c r="AW90"/>
  <c r="BC90" s="1"/>
  <c r="CX90" s="1"/>
  <c r="AW82"/>
  <c r="CR82" s="1"/>
  <c r="AW74"/>
  <c r="CR74" s="1"/>
  <c r="AW33"/>
  <c r="CR33" s="1"/>
  <c r="AW14"/>
  <c r="CR14" s="1"/>
  <c r="AZ31"/>
  <c r="BD31" s="1"/>
  <c r="CF81"/>
  <c r="CF85"/>
  <c r="CF93"/>
  <c r="AZ33"/>
  <c r="BD33" s="1"/>
  <c r="CF87"/>
  <c r="AZ82"/>
  <c r="BD82" s="1"/>
  <c r="AZ95"/>
  <c r="BD95" s="1"/>
  <c r="AZ90"/>
  <c r="BD90" s="1"/>
  <c r="AZ74"/>
  <c r="CU74" s="1"/>
  <c r="AZ27"/>
  <c r="BD27" s="1"/>
  <c r="AZ79"/>
  <c r="CU79" s="1"/>
  <c r="AW42"/>
  <c r="CR42" s="1"/>
  <c r="AW97"/>
  <c r="CR97" s="1"/>
  <c r="AW93"/>
  <c r="CR93" s="1"/>
  <c r="AW89"/>
  <c r="CR89" s="1"/>
  <c r="AW85"/>
  <c r="BC85" s="1"/>
  <c r="CX85" s="1"/>
  <c r="AW81"/>
  <c r="CR81" s="1"/>
  <c r="AW77"/>
  <c r="CR77" s="1"/>
  <c r="AW9"/>
  <c r="CR9" s="1"/>
  <c r="AW18"/>
  <c r="BC18" s="1"/>
  <c r="CX18" s="1"/>
  <c r="AW16"/>
  <c r="CR16" s="1"/>
  <c r="AW11"/>
  <c r="CR11" s="1"/>
  <c r="AW28"/>
  <c r="CR28" s="1"/>
  <c r="AW15"/>
  <c r="BC15" s="1"/>
  <c r="AZ87"/>
  <c r="CU87" s="1"/>
  <c r="AZ12"/>
  <c r="CU12" s="1"/>
  <c r="BC36"/>
  <c r="CX36" s="1"/>
  <c r="CR36"/>
  <c r="BC44"/>
  <c r="CX44" s="1"/>
  <c r="CR44"/>
  <c r="BC52"/>
  <c r="CX52" s="1"/>
  <c r="CR52"/>
  <c r="BC60"/>
  <c r="CX60" s="1"/>
  <c r="CR60"/>
  <c r="BC68"/>
  <c r="CX68" s="1"/>
  <c r="CR68"/>
  <c r="BC97"/>
  <c r="CX97" s="1"/>
  <c r="BC93"/>
  <c r="CX93" s="1"/>
  <c r="BC89"/>
  <c r="CX89" s="1"/>
  <c r="CR85"/>
  <c r="BC81"/>
  <c r="CX81" s="1"/>
  <c r="BC77"/>
  <c r="CX77" s="1"/>
  <c r="BC9"/>
  <c r="CX9" s="1"/>
  <c r="BC20"/>
  <c r="CX20" s="1"/>
  <c r="CR20"/>
  <c r="CD31"/>
  <c r="CC31"/>
  <c r="CD94"/>
  <c r="CC94"/>
  <c r="CD82"/>
  <c r="CC82"/>
  <c r="CD78"/>
  <c r="CC78"/>
  <c r="CD74"/>
  <c r="CC74"/>
  <c r="CD18"/>
  <c r="CC18"/>
  <c r="CD33"/>
  <c r="CC33"/>
  <c r="CD14"/>
  <c r="CC14"/>
  <c r="CD97"/>
  <c r="CC97"/>
  <c r="CD95"/>
  <c r="CC95"/>
  <c r="CD87"/>
  <c r="CC87"/>
  <c r="CD83"/>
  <c r="CC83"/>
  <c r="CD79"/>
  <c r="CC79"/>
  <c r="CD75"/>
  <c r="CC75"/>
  <c r="CD12"/>
  <c r="CC12"/>
  <c r="CD21"/>
  <c r="CC21"/>
  <c r="CD28"/>
  <c r="CC28"/>
  <c r="CD96"/>
  <c r="CC96"/>
  <c r="CD92"/>
  <c r="CC92"/>
  <c r="CD88"/>
  <c r="CC88"/>
  <c r="CD84"/>
  <c r="CC84"/>
  <c r="CD80"/>
  <c r="CC80"/>
  <c r="CD76"/>
  <c r="CC76"/>
  <c r="CD11"/>
  <c r="CC11"/>
  <c r="CD29"/>
  <c r="CC29"/>
  <c r="CD17"/>
  <c r="CC17"/>
  <c r="CD16"/>
  <c r="CC16"/>
  <c r="CD8"/>
  <c r="CC8"/>
  <c r="CD99"/>
  <c r="CC99"/>
  <c r="CD13"/>
  <c r="CC13"/>
  <c r="CD89"/>
  <c r="CC89"/>
  <c r="CD85"/>
  <c r="CC85"/>
  <c r="CD81"/>
  <c r="CC81"/>
  <c r="CD77"/>
  <c r="CC77"/>
  <c r="CD7"/>
  <c r="CC7"/>
  <c r="CD25"/>
  <c r="CC25"/>
  <c r="CD9"/>
  <c r="CC9"/>
  <c r="CD15"/>
  <c r="CC15"/>
  <c r="CD19"/>
  <c r="CC19"/>
  <c r="CF98"/>
  <c r="CE98"/>
  <c r="CF31"/>
  <c r="CE31"/>
  <c r="CF96"/>
  <c r="CE96"/>
  <c r="CF94"/>
  <c r="CE94"/>
  <c r="CF92"/>
  <c r="CE92"/>
  <c r="CF90"/>
  <c r="CE90"/>
  <c r="CF88"/>
  <c r="CE88"/>
  <c r="CF86"/>
  <c r="CE86"/>
  <c r="CF84"/>
  <c r="CE84"/>
  <c r="CF82"/>
  <c r="CE82"/>
  <c r="CF80"/>
  <c r="CE80"/>
  <c r="CF78"/>
  <c r="CE78"/>
  <c r="CF76"/>
  <c r="CE76"/>
  <c r="CF74"/>
  <c r="CE74"/>
  <c r="CF11"/>
  <c r="CE11"/>
  <c r="CF18"/>
  <c r="CE18"/>
  <c r="CF29"/>
  <c r="CE29"/>
  <c r="CF33"/>
  <c r="CE33"/>
  <c r="CF17"/>
  <c r="CE17"/>
  <c r="CF16"/>
  <c r="CE16"/>
  <c r="CF27"/>
  <c r="CE27"/>
  <c r="CF8"/>
  <c r="CE8"/>
  <c r="CF99"/>
  <c r="CE99"/>
  <c r="CF97"/>
  <c r="CE97"/>
  <c r="CF13"/>
  <c r="CE13"/>
  <c r="CF95"/>
  <c r="CE95"/>
  <c r="CF91"/>
  <c r="CE91"/>
  <c r="CF83"/>
  <c r="CE83"/>
  <c r="CF79"/>
  <c r="CE79"/>
  <c r="CF77"/>
  <c r="CE77"/>
  <c r="CF75"/>
  <c r="CE75"/>
  <c r="CF7"/>
  <c r="CE7"/>
  <c r="CF12"/>
  <c r="CE12"/>
  <c r="CF25"/>
  <c r="CE25"/>
  <c r="CF21"/>
  <c r="CE21"/>
  <c r="CF9"/>
  <c r="CE9"/>
  <c r="CF28"/>
  <c r="CE28"/>
  <c r="CF15"/>
  <c r="CE15"/>
  <c r="CF23"/>
  <c r="CE23"/>
  <c r="CF19"/>
  <c r="CE19"/>
  <c r="CD64"/>
  <c r="CC64"/>
  <c r="BD38"/>
  <c r="CU38"/>
  <c r="BD46"/>
  <c r="CU46"/>
  <c r="BD60"/>
  <c r="CU60"/>
  <c r="BD51"/>
  <c r="CU51"/>
  <c r="BD59"/>
  <c r="CU59"/>
  <c r="BD67"/>
  <c r="CU67"/>
  <c r="BD20"/>
  <c r="CU20"/>
  <c r="CD36"/>
  <c r="CC36"/>
  <c r="CD52"/>
  <c r="CC52"/>
  <c r="CN41"/>
  <c r="AZ41"/>
  <c r="AZ39"/>
  <c r="CN39"/>
  <c r="CF62"/>
  <c r="CE62"/>
  <c r="AZ43"/>
  <c r="CN43"/>
  <c r="CF70"/>
  <c r="CE70"/>
  <c r="CD39"/>
  <c r="CC39"/>
  <c r="CN24"/>
  <c r="AZ24"/>
  <c r="CN37"/>
  <c r="AZ37"/>
  <c r="CN45"/>
  <c r="AZ45"/>
  <c r="CN40"/>
  <c r="AZ40"/>
  <c r="CN50"/>
  <c r="AZ50"/>
  <c r="CN58"/>
  <c r="AZ58"/>
  <c r="CN66"/>
  <c r="AZ66"/>
  <c r="CN26"/>
  <c r="AZ26"/>
  <c r="CN48"/>
  <c r="AZ48"/>
  <c r="CN56"/>
  <c r="AZ56"/>
  <c r="CN64"/>
  <c r="AZ64"/>
  <c r="CN72"/>
  <c r="AZ72"/>
  <c r="CN34"/>
  <c r="AZ34"/>
  <c r="CF54"/>
  <c r="CE54"/>
  <c r="CD34"/>
  <c r="CC34"/>
  <c r="CD37"/>
  <c r="CC37"/>
  <c r="CD45"/>
  <c r="CC45"/>
  <c r="CD58"/>
  <c r="CC58"/>
  <c r="CD26"/>
  <c r="CC26"/>
  <c r="CD72"/>
  <c r="CC72"/>
  <c r="BG54"/>
  <c r="DB54" s="1"/>
  <c r="CY54"/>
  <c r="BG62"/>
  <c r="DB62" s="1"/>
  <c r="CY62"/>
  <c r="BG70"/>
  <c r="DB70" s="1"/>
  <c r="CY70"/>
  <c r="BG10"/>
  <c r="DB10" s="1"/>
  <c r="CY10"/>
  <c r="BG57"/>
  <c r="DB57" s="1"/>
  <c r="CY57"/>
  <c r="BC40"/>
  <c r="CX40" s="1"/>
  <c r="CR40"/>
  <c r="BC48"/>
  <c r="CX48" s="1"/>
  <c r="CR48"/>
  <c r="BC56"/>
  <c r="CX56" s="1"/>
  <c r="CR56"/>
  <c r="BC64"/>
  <c r="CX64" s="1"/>
  <c r="CR64"/>
  <c r="BC37"/>
  <c r="CX37" s="1"/>
  <c r="CR37"/>
  <c r="BC41"/>
  <c r="CX41" s="1"/>
  <c r="CR41"/>
  <c r="BC50"/>
  <c r="CX50" s="1"/>
  <c r="CR50"/>
  <c r="BC58"/>
  <c r="CX58" s="1"/>
  <c r="CR58"/>
  <c r="BC66"/>
  <c r="CX66" s="1"/>
  <c r="CR66"/>
  <c r="AZ100"/>
  <c r="CN100"/>
  <c r="AZ99"/>
  <c r="CN99"/>
  <c r="CD56"/>
  <c r="CC56"/>
  <c r="BD36"/>
  <c r="CU36"/>
  <c r="BD44"/>
  <c r="CU44"/>
  <c r="BD52"/>
  <c r="CU52"/>
  <c r="BD68"/>
  <c r="CU68"/>
  <c r="BD47"/>
  <c r="CU47"/>
  <c r="BD55"/>
  <c r="CU55"/>
  <c r="BD63"/>
  <c r="CU63"/>
  <c r="BD71"/>
  <c r="CU71"/>
  <c r="CF38"/>
  <c r="CE38"/>
  <c r="CD68"/>
  <c r="CC68"/>
  <c r="AZ94"/>
  <c r="AZ86"/>
  <c r="AZ78"/>
  <c r="AZ18"/>
  <c r="AZ14"/>
  <c r="AZ13"/>
  <c r="AZ89"/>
  <c r="AZ81"/>
  <c r="AZ7"/>
  <c r="AZ9"/>
  <c r="AZ19"/>
  <c r="AZ97"/>
  <c r="AZ91"/>
  <c r="AZ96"/>
  <c r="AZ88"/>
  <c r="AZ80"/>
  <c r="AZ11"/>
  <c r="AZ17"/>
  <c r="AZ8"/>
  <c r="AZ83"/>
  <c r="AZ75"/>
  <c r="AZ21"/>
  <c r="AZ23"/>
  <c r="AZ6"/>
  <c r="CN6"/>
  <c r="AO100"/>
  <c r="CJ100" s="1"/>
  <c r="AO99"/>
  <c r="CJ99" s="1"/>
  <c r="AO98"/>
  <c r="CJ98" s="1"/>
  <c r="AO97"/>
  <c r="CJ97" s="1"/>
  <c r="AO96"/>
  <c r="CJ96" s="1"/>
  <c r="AO95"/>
  <c r="CJ95" s="1"/>
  <c r="AO92"/>
  <c r="CJ92" s="1"/>
  <c r="AO94"/>
  <c r="CJ94" s="1"/>
  <c r="AO93"/>
  <c r="CJ93" s="1"/>
  <c r="AO91"/>
  <c r="CJ91" s="1"/>
  <c r="AO88"/>
  <c r="CJ88" s="1"/>
  <c r="AO87"/>
  <c r="CJ87" s="1"/>
  <c r="AO84"/>
  <c r="CJ84" s="1"/>
  <c r="AO90"/>
  <c r="CJ90" s="1"/>
  <c r="AO89"/>
  <c r="CJ89" s="1"/>
  <c r="AO86"/>
  <c r="CJ86" s="1"/>
  <c r="AO85"/>
  <c r="CJ85" s="1"/>
  <c r="AO83"/>
  <c r="CJ83" s="1"/>
  <c r="AO80"/>
  <c r="CJ80" s="1"/>
  <c r="AO82"/>
  <c r="CJ82" s="1"/>
  <c r="AO81"/>
  <c r="CJ81" s="1"/>
  <c r="AO78"/>
  <c r="CJ78" s="1"/>
  <c r="AO79"/>
  <c r="CJ79" s="1"/>
  <c r="AO77"/>
  <c r="CJ77" s="1"/>
  <c r="AO76"/>
  <c r="CJ76" s="1"/>
  <c r="AO75"/>
  <c r="CJ75" s="1"/>
  <c r="AO68"/>
  <c r="CJ68" s="1"/>
  <c r="AO69"/>
  <c r="CJ69" s="1"/>
  <c r="AO73"/>
  <c r="CJ73" s="1"/>
  <c r="AO72"/>
  <c r="CJ72" s="1"/>
  <c r="AO74"/>
  <c r="CJ74" s="1"/>
  <c r="AO71"/>
  <c r="CJ71" s="1"/>
  <c r="AO70"/>
  <c r="CJ70" s="1"/>
  <c r="AO67"/>
  <c r="CJ67" s="1"/>
  <c r="AO60"/>
  <c r="CJ60" s="1"/>
  <c r="AO64"/>
  <c r="CJ64" s="1"/>
  <c r="AO59"/>
  <c r="CJ59" s="1"/>
  <c r="AO63"/>
  <c r="CJ63" s="1"/>
  <c r="AO61"/>
  <c r="CJ61" s="1"/>
  <c r="AO58"/>
  <c r="CJ58" s="1"/>
  <c r="AO62"/>
  <c r="CJ62" s="1"/>
  <c r="AO66"/>
  <c r="CJ66" s="1"/>
  <c r="AO65"/>
  <c r="CJ65" s="1"/>
  <c r="AM14"/>
  <c r="CH14" s="1"/>
  <c r="AQ6"/>
  <c r="CL6" s="1"/>
  <c r="AM36"/>
  <c r="CH36" s="1"/>
  <c r="AO36"/>
  <c r="CJ36" s="1"/>
  <c r="AO39"/>
  <c r="CJ39" s="1"/>
  <c r="AM44"/>
  <c r="CH44" s="1"/>
  <c r="AQ44"/>
  <c r="CL44" s="1"/>
  <c r="AO44"/>
  <c r="CJ44" s="1"/>
  <c r="AO32"/>
  <c r="CJ32" s="1"/>
  <c r="AQ32"/>
  <c r="CL32" s="1"/>
  <c r="AM12"/>
  <c r="CH12" s="1"/>
  <c r="AQ17"/>
  <c r="CL17" s="1"/>
  <c r="AO30"/>
  <c r="CJ30" s="1"/>
  <c r="AM30"/>
  <c r="CH30" s="1"/>
  <c r="AQ8"/>
  <c r="CL8" s="1"/>
  <c r="AO6"/>
  <c r="CJ6" s="1"/>
  <c r="CF6"/>
  <c r="AM38"/>
  <c r="CH38" s="1"/>
  <c r="AQ39"/>
  <c r="CL39" s="1"/>
  <c r="AX40"/>
  <c r="AM40"/>
  <c r="CH40" s="1"/>
  <c r="AQ40"/>
  <c r="CL40" s="1"/>
  <c r="AO40"/>
  <c r="CJ40" s="1"/>
  <c r="AO43"/>
  <c r="CJ43" s="1"/>
  <c r="AO45"/>
  <c r="CJ45" s="1"/>
  <c r="AQ45"/>
  <c r="CL45" s="1"/>
  <c r="AQ46"/>
  <c r="CL46" s="1"/>
  <c r="AO46"/>
  <c r="CJ46" s="1"/>
  <c r="AX50"/>
  <c r="AM50"/>
  <c r="CH50" s="1"/>
  <c r="AM54"/>
  <c r="CH54" s="1"/>
  <c r="AX58"/>
  <c r="AM58"/>
  <c r="CH58" s="1"/>
  <c r="AM62"/>
  <c r="CH62" s="1"/>
  <c r="AX66"/>
  <c r="AM66"/>
  <c r="CH66" s="1"/>
  <c r="AQ100"/>
  <c r="CL100" s="1"/>
  <c r="AQ99"/>
  <c r="CL99" s="1"/>
  <c r="AM97"/>
  <c r="CH97" s="1"/>
  <c r="AQ96"/>
  <c r="CL96" s="1"/>
  <c r="AQ95"/>
  <c r="CL95" s="1"/>
  <c r="AM93"/>
  <c r="CH93" s="1"/>
  <c r="AQ92"/>
  <c r="CL92" s="1"/>
  <c r="AQ91"/>
  <c r="CL91" s="1"/>
  <c r="AM89"/>
  <c r="CH89" s="1"/>
  <c r="AQ88"/>
  <c r="CL88" s="1"/>
  <c r="AQ87"/>
  <c r="CL87" s="1"/>
  <c r="AM85"/>
  <c r="CH85" s="1"/>
  <c r="AQ84"/>
  <c r="CL84" s="1"/>
  <c r="AQ83"/>
  <c r="CL83" s="1"/>
  <c r="AM81"/>
  <c r="CH81" s="1"/>
  <c r="AQ80"/>
  <c r="CL80" s="1"/>
  <c r="AQ79"/>
  <c r="CL79" s="1"/>
  <c r="AM77"/>
  <c r="CH77" s="1"/>
  <c r="AQ76"/>
  <c r="CL76" s="1"/>
  <c r="AQ75"/>
  <c r="CL75" s="1"/>
  <c r="AQ47"/>
  <c r="CL47" s="1"/>
  <c r="AQ51"/>
  <c r="CL51" s="1"/>
  <c r="AQ55"/>
  <c r="CL55" s="1"/>
  <c r="AQ59"/>
  <c r="CL59" s="1"/>
  <c r="AQ63"/>
  <c r="CL63" s="1"/>
  <c r="AQ67"/>
  <c r="CL67" s="1"/>
  <c r="AQ71"/>
  <c r="CL71" s="1"/>
  <c r="AM73"/>
  <c r="CH73" s="1"/>
  <c r="AM20"/>
  <c r="CH20" s="1"/>
  <c r="AO26"/>
  <c r="CJ26" s="1"/>
  <c r="AM33"/>
  <c r="CH33" s="1"/>
  <c r="AQ9"/>
  <c r="CL9" s="1"/>
  <c r="AM6"/>
  <c r="CH6" s="1"/>
  <c r="AX37"/>
  <c r="AM37"/>
  <c r="CH37" s="1"/>
  <c r="AM10"/>
  <c r="CH10" s="1"/>
  <c r="AQ18"/>
  <c r="CL18" s="1"/>
  <c r="AO25"/>
  <c r="CJ25" s="1"/>
  <c r="AQ29"/>
  <c r="CL29" s="1"/>
  <c r="AM35"/>
  <c r="CH35" s="1"/>
  <c r="AM26"/>
  <c r="CH26" s="1"/>
  <c r="AO7"/>
  <c r="CJ7" s="1"/>
  <c r="AQ7"/>
  <c r="CL7" s="1"/>
  <c r="AQ21"/>
  <c r="CL21" s="1"/>
  <c r="AO33"/>
  <c r="CJ33" s="1"/>
  <c r="AQ19"/>
  <c r="CL19" s="1"/>
  <c r="AQ16"/>
  <c r="CL16" s="1"/>
  <c r="AO34"/>
  <c r="CJ34" s="1"/>
  <c r="AO37"/>
  <c r="CJ37" s="1"/>
  <c r="AQ37"/>
  <c r="CL37" s="1"/>
  <c r="AQ38"/>
  <c r="CL38" s="1"/>
  <c r="AO38"/>
  <c r="CJ38" s="1"/>
  <c r="AM45"/>
  <c r="CH45" s="1"/>
  <c r="AQ50"/>
  <c r="CL50" s="1"/>
  <c r="AO50"/>
  <c r="CJ50" s="1"/>
  <c r="AQ54"/>
  <c r="CL54" s="1"/>
  <c r="AO54"/>
  <c r="CJ54" s="1"/>
  <c r="AQ58"/>
  <c r="CL58" s="1"/>
  <c r="AQ62"/>
  <c r="CL62" s="1"/>
  <c r="AQ66"/>
  <c r="CL66" s="1"/>
  <c r="AQ70"/>
  <c r="CL70" s="1"/>
  <c r="AM72"/>
  <c r="CH72" s="1"/>
  <c r="AM100"/>
  <c r="CH100" s="1"/>
  <c r="AM96"/>
  <c r="CH96" s="1"/>
  <c r="AM92"/>
  <c r="CH92" s="1"/>
  <c r="AM88"/>
  <c r="CH88" s="1"/>
  <c r="AM84"/>
  <c r="CH84" s="1"/>
  <c r="AM80"/>
  <c r="CH80" s="1"/>
  <c r="AM76"/>
  <c r="CH76" s="1"/>
  <c r="AQ10"/>
  <c r="CL10" s="1"/>
  <c r="AO11"/>
  <c r="CJ11" s="1"/>
  <c r="AM11"/>
  <c r="CH11" s="1"/>
  <c r="AM25"/>
  <c r="CH25" s="1"/>
  <c r="AO35"/>
  <c r="CJ35" s="1"/>
  <c r="AQ13"/>
  <c r="CL13" s="1"/>
  <c r="AQ12"/>
  <c r="CL12" s="1"/>
  <c r="AQ28"/>
  <c r="CL28" s="1"/>
  <c r="AQ14"/>
  <c r="CL14" s="1"/>
  <c r="AO15"/>
  <c r="CJ15" s="1"/>
  <c r="AM15"/>
  <c r="CH15" s="1"/>
  <c r="AQ27"/>
  <c r="CL27" s="1"/>
  <c r="AM43"/>
  <c r="CH43" s="1"/>
  <c r="AQ31"/>
  <c r="CL31" s="1"/>
  <c r="AO22"/>
  <c r="CJ22" s="1"/>
  <c r="AM22"/>
  <c r="CH22" s="1"/>
  <c r="AO24"/>
  <c r="CJ24" s="1"/>
  <c r="AM24"/>
  <c r="CH24" s="1"/>
  <c r="AO20"/>
  <c r="CJ20" s="1"/>
  <c r="AQ23"/>
  <c r="CL23" s="1"/>
  <c r="AW17"/>
  <c r="AW6"/>
  <c r="AW29"/>
  <c r="AW21"/>
  <c r="AW19"/>
  <c r="AW45"/>
  <c r="AW99"/>
  <c r="AW95"/>
  <c r="AW91"/>
  <c r="AW87"/>
  <c r="AW83"/>
  <c r="AW79"/>
  <c r="AW75"/>
  <c r="AW47"/>
  <c r="AW51"/>
  <c r="AW55"/>
  <c r="AW59"/>
  <c r="AW63"/>
  <c r="AW67"/>
  <c r="AW71"/>
  <c r="AW13"/>
  <c r="AW27"/>
  <c r="AW8"/>
  <c r="AW39"/>
  <c r="AO17"/>
  <c r="CJ17" s="1"/>
  <c r="AM17"/>
  <c r="CH17" s="1"/>
  <c r="AQ30"/>
  <c r="CL30" s="1"/>
  <c r="AO8"/>
  <c r="CJ8" s="1"/>
  <c r="AX36"/>
  <c r="AQ36"/>
  <c r="CL36" s="1"/>
  <c r="AM42"/>
  <c r="CH42" s="1"/>
  <c r="AQ43"/>
  <c r="CL43" s="1"/>
  <c r="AX44"/>
  <c r="AX48"/>
  <c r="AM48"/>
  <c r="CH48" s="1"/>
  <c r="AQ48"/>
  <c r="CL48" s="1"/>
  <c r="AO48"/>
  <c r="CJ48" s="1"/>
  <c r="AX52"/>
  <c r="AM52"/>
  <c r="CH52" s="1"/>
  <c r="AQ52"/>
  <c r="CL52" s="1"/>
  <c r="AO52"/>
  <c r="CJ52" s="1"/>
  <c r="AX56"/>
  <c r="AM56"/>
  <c r="CH56" s="1"/>
  <c r="AQ56"/>
  <c r="CL56" s="1"/>
  <c r="AO56"/>
  <c r="CJ56" s="1"/>
  <c r="AX60"/>
  <c r="AM60"/>
  <c r="CH60" s="1"/>
  <c r="AQ60"/>
  <c r="CL60" s="1"/>
  <c r="AX64"/>
  <c r="AM64"/>
  <c r="CH64" s="1"/>
  <c r="AQ64"/>
  <c r="CL64" s="1"/>
  <c r="AX68"/>
  <c r="AM68"/>
  <c r="CH68" s="1"/>
  <c r="AQ68"/>
  <c r="CL68" s="1"/>
  <c r="AQ72"/>
  <c r="CL72" s="1"/>
  <c r="AQ98"/>
  <c r="CL98" s="1"/>
  <c r="AQ97"/>
  <c r="CL97" s="1"/>
  <c r="AQ94"/>
  <c r="CL94" s="1"/>
  <c r="AQ93"/>
  <c r="CL93" s="1"/>
  <c r="AQ90"/>
  <c r="CL90" s="1"/>
  <c r="AQ89"/>
  <c r="CL89" s="1"/>
  <c r="AQ86"/>
  <c r="CL86" s="1"/>
  <c r="AQ85"/>
  <c r="CL85" s="1"/>
  <c r="AQ82"/>
  <c r="CL82" s="1"/>
  <c r="AQ81"/>
  <c r="CL81" s="1"/>
  <c r="AQ78"/>
  <c r="CL78" s="1"/>
  <c r="AQ77"/>
  <c r="CL77" s="1"/>
  <c r="AQ74"/>
  <c r="CL74" s="1"/>
  <c r="AM18"/>
  <c r="CH18" s="1"/>
  <c r="AO47"/>
  <c r="CJ47" s="1"/>
  <c r="AM49"/>
  <c r="CH49" s="1"/>
  <c r="AO51"/>
  <c r="CJ51" s="1"/>
  <c r="AM53"/>
  <c r="CH53" s="1"/>
  <c r="AO55"/>
  <c r="CJ55" s="1"/>
  <c r="AM57"/>
  <c r="CH57" s="1"/>
  <c r="AM61"/>
  <c r="CH61" s="1"/>
  <c r="AM65"/>
  <c r="CH65" s="1"/>
  <c r="AM69"/>
  <c r="CH69" s="1"/>
  <c r="AX20"/>
  <c r="AQ26"/>
  <c r="CL26" s="1"/>
  <c r="AO9"/>
  <c r="CJ9" s="1"/>
  <c r="AM9"/>
  <c r="CH9" s="1"/>
  <c r="AM16"/>
  <c r="CH16" s="1"/>
  <c r="AX41"/>
  <c r="AM41"/>
  <c r="CH41" s="1"/>
  <c r="AO18"/>
  <c r="CJ18" s="1"/>
  <c r="AQ25"/>
  <c r="CL25" s="1"/>
  <c r="AO29"/>
  <c r="CJ29" s="1"/>
  <c r="AM29"/>
  <c r="CH29" s="1"/>
  <c r="AO21"/>
  <c r="CJ21" s="1"/>
  <c r="AM21"/>
  <c r="CH21" s="1"/>
  <c r="AQ33"/>
  <c r="CL33" s="1"/>
  <c r="AM28"/>
  <c r="CH28" s="1"/>
  <c r="AO19"/>
  <c r="CJ19" s="1"/>
  <c r="AM19"/>
  <c r="CH19" s="1"/>
  <c r="AO16"/>
  <c r="CJ16" s="1"/>
  <c r="AQ34"/>
  <c r="CL34" s="1"/>
  <c r="AO41"/>
  <c r="CJ41" s="1"/>
  <c r="AQ41"/>
  <c r="CL41" s="1"/>
  <c r="AQ42"/>
  <c r="CL42" s="1"/>
  <c r="AO42"/>
  <c r="CJ42" s="1"/>
  <c r="AM46"/>
  <c r="CH46" s="1"/>
  <c r="AM31"/>
  <c r="CH31" s="1"/>
  <c r="AM70"/>
  <c r="CH70" s="1"/>
  <c r="AM99"/>
  <c r="CH99" s="1"/>
  <c r="AM98"/>
  <c r="CH98" s="1"/>
  <c r="AM95"/>
  <c r="CH95" s="1"/>
  <c r="AM94"/>
  <c r="CH94" s="1"/>
  <c r="AM91"/>
  <c r="CH91" s="1"/>
  <c r="AM90"/>
  <c r="CH90" s="1"/>
  <c r="AM87"/>
  <c r="CH87" s="1"/>
  <c r="AM86"/>
  <c r="CH86" s="1"/>
  <c r="AM83"/>
  <c r="CH83" s="1"/>
  <c r="AM82"/>
  <c r="CH82" s="1"/>
  <c r="AM79"/>
  <c r="CH79" s="1"/>
  <c r="AM78"/>
  <c r="CH78" s="1"/>
  <c r="AM75"/>
  <c r="CH75" s="1"/>
  <c r="AM74"/>
  <c r="CH74" s="1"/>
  <c r="AO10"/>
  <c r="CJ10" s="1"/>
  <c r="AQ11"/>
  <c r="CL11" s="1"/>
  <c r="AM47"/>
  <c r="CH47" s="1"/>
  <c r="AO49"/>
  <c r="CJ49" s="1"/>
  <c r="AQ49"/>
  <c r="CL49" s="1"/>
  <c r="AM51"/>
  <c r="CH51" s="1"/>
  <c r="AO53"/>
  <c r="CJ53" s="1"/>
  <c r="AQ53"/>
  <c r="CL53" s="1"/>
  <c r="AM55"/>
  <c r="CH55" s="1"/>
  <c r="AO57"/>
  <c r="CJ57" s="1"/>
  <c r="AQ57"/>
  <c r="CL57" s="1"/>
  <c r="AM59"/>
  <c r="CH59" s="1"/>
  <c r="AQ61"/>
  <c r="CL61" s="1"/>
  <c r="AM63"/>
  <c r="CH63" s="1"/>
  <c r="AQ65"/>
  <c r="CL65" s="1"/>
  <c r="AM67"/>
  <c r="CH67" s="1"/>
  <c r="AQ69"/>
  <c r="CL69" s="1"/>
  <c r="AM71"/>
  <c r="CH71" s="1"/>
  <c r="AQ73"/>
  <c r="CL73" s="1"/>
  <c r="AM23"/>
  <c r="CH23" s="1"/>
  <c r="AM32"/>
  <c r="CH32" s="1"/>
  <c r="AQ35"/>
  <c r="CL35" s="1"/>
  <c r="AO13"/>
  <c r="CJ13" s="1"/>
  <c r="AM13"/>
  <c r="CH13" s="1"/>
  <c r="AM7"/>
  <c r="CH7" s="1"/>
  <c r="AO12"/>
  <c r="CJ12" s="1"/>
  <c r="AO28"/>
  <c r="CJ28" s="1"/>
  <c r="AO14"/>
  <c r="CJ14" s="1"/>
  <c r="AQ15"/>
  <c r="CL15" s="1"/>
  <c r="AO27"/>
  <c r="CJ27" s="1"/>
  <c r="AM27"/>
  <c r="CH27" s="1"/>
  <c r="AM8"/>
  <c r="CH8" s="1"/>
  <c r="AM34"/>
  <c r="CH34" s="1"/>
  <c r="AM39"/>
  <c r="CH39" s="1"/>
  <c r="AO31"/>
  <c r="CJ31" s="1"/>
  <c r="AQ22"/>
  <c r="CL22" s="1"/>
  <c r="AQ24"/>
  <c r="CL24" s="1"/>
  <c r="AQ20"/>
  <c r="CL20" s="1"/>
  <c r="AO23"/>
  <c r="CJ23" s="1"/>
  <c r="AW26"/>
  <c r="AW46"/>
  <c r="AW72"/>
  <c r="AW100"/>
  <c r="AW96"/>
  <c r="AW92"/>
  <c r="AW88"/>
  <c r="AW84"/>
  <c r="AW80"/>
  <c r="AW76"/>
  <c r="AW25"/>
  <c r="AW32"/>
  <c r="AW7"/>
  <c r="AW34"/>
  <c r="AW43"/>
  <c r="AW22"/>
  <c r="AW24"/>
  <c r="BF93" l="1"/>
  <c r="DA93" s="1"/>
  <c r="BG61"/>
  <c r="DB61" s="1"/>
  <c r="CU61"/>
  <c r="DD61" s="1"/>
  <c r="DH61" s="1"/>
  <c r="DD71"/>
  <c r="DH71" s="1"/>
  <c r="DE71"/>
  <c r="DD63"/>
  <c r="DH63" s="1"/>
  <c r="DE63"/>
  <c r="DD55"/>
  <c r="DH55" s="1"/>
  <c r="DE55"/>
  <c r="DD47"/>
  <c r="DH47" s="1"/>
  <c r="DE47"/>
  <c r="DD68"/>
  <c r="DH68" s="1"/>
  <c r="DE68"/>
  <c r="DD52"/>
  <c r="DH52" s="1"/>
  <c r="DE52"/>
  <c r="DD44"/>
  <c r="DH44" s="1"/>
  <c r="DE44"/>
  <c r="DD36"/>
  <c r="DH36" s="1"/>
  <c r="DE36"/>
  <c r="DD20"/>
  <c r="DH20" s="1"/>
  <c r="DE20"/>
  <c r="DD67"/>
  <c r="DH67" s="1"/>
  <c r="DE67"/>
  <c r="DD59"/>
  <c r="DH59" s="1"/>
  <c r="DE59"/>
  <c r="DD51"/>
  <c r="DH51" s="1"/>
  <c r="DE51"/>
  <c r="DD60"/>
  <c r="DH60" s="1"/>
  <c r="DE60"/>
  <c r="DD46"/>
  <c r="DH46" s="1"/>
  <c r="DE46"/>
  <c r="DD38"/>
  <c r="DH38" s="1"/>
  <c r="DE38"/>
  <c r="DD87"/>
  <c r="DH87" s="1"/>
  <c r="DE87"/>
  <c r="DD79"/>
  <c r="DH79" s="1"/>
  <c r="DE79"/>
  <c r="DD74"/>
  <c r="DH74" s="1"/>
  <c r="DE74"/>
  <c r="DD25"/>
  <c r="DH25" s="1"/>
  <c r="DE25"/>
  <c r="DD62"/>
  <c r="DH62" s="1"/>
  <c r="DE62"/>
  <c r="DD10"/>
  <c r="DH10" s="1"/>
  <c r="DE10"/>
  <c r="DD49"/>
  <c r="DH49" s="1"/>
  <c r="DE49"/>
  <c r="DD12"/>
  <c r="DH12" s="1"/>
  <c r="DE12"/>
  <c r="DD29"/>
  <c r="DH29" s="1"/>
  <c r="DE29"/>
  <c r="DD54"/>
  <c r="DH54" s="1"/>
  <c r="DE54"/>
  <c r="DD77"/>
  <c r="DH77" s="1"/>
  <c r="DE77"/>
  <c r="DD57"/>
  <c r="DH57" s="1"/>
  <c r="DE57"/>
  <c r="DD70"/>
  <c r="DH70" s="1"/>
  <c r="DE70"/>
  <c r="DD32"/>
  <c r="DH32" s="1"/>
  <c r="DE32"/>
  <c r="DD22"/>
  <c r="DH22" s="1"/>
  <c r="DE22"/>
  <c r="BF97"/>
  <c r="DA97" s="1"/>
  <c r="BC73"/>
  <c r="CX73" s="1"/>
  <c r="CU35"/>
  <c r="CY73"/>
  <c r="CU73"/>
  <c r="CR73"/>
  <c r="BC16"/>
  <c r="CX16" s="1"/>
  <c r="CR18"/>
  <c r="BC53"/>
  <c r="CX53" s="1"/>
  <c r="BF90"/>
  <c r="DA90" s="1"/>
  <c r="CR54"/>
  <c r="BC54"/>
  <c r="CX54" s="1"/>
  <c r="AX53"/>
  <c r="CS53" s="1"/>
  <c r="CR70"/>
  <c r="AX70"/>
  <c r="CS70" s="1"/>
  <c r="BC69"/>
  <c r="CX69" s="1"/>
  <c r="AX69"/>
  <c r="CS69" s="1"/>
  <c r="CR35"/>
  <c r="CR62"/>
  <c r="AX35"/>
  <c r="CS35" s="1"/>
  <c r="AX62"/>
  <c r="CS62" s="1"/>
  <c r="BC30"/>
  <c r="CX30" s="1"/>
  <c r="AX30"/>
  <c r="CS30" s="1"/>
  <c r="CY42"/>
  <c r="AX65"/>
  <c r="AY65" s="1"/>
  <c r="AX57"/>
  <c r="CS57" s="1"/>
  <c r="CR61"/>
  <c r="BC57"/>
  <c r="CX57" s="1"/>
  <c r="BC61"/>
  <c r="CX61" s="1"/>
  <c r="BG53"/>
  <c r="DB53" s="1"/>
  <c r="BG65"/>
  <c r="DB65" s="1"/>
  <c r="CU93"/>
  <c r="CR65"/>
  <c r="AX10"/>
  <c r="AY10" s="1"/>
  <c r="CR10"/>
  <c r="BD22"/>
  <c r="BG22" s="1"/>
  <c r="DB22" s="1"/>
  <c r="BG35"/>
  <c r="DB35" s="1"/>
  <c r="BC49"/>
  <c r="CX49" s="1"/>
  <c r="AX49"/>
  <c r="CS49" s="1"/>
  <c r="CU65"/>
  <c r="CU28"/>
  <c r="BD49"/>
  <c r="BG49" s="1"/>
  <c r="DB49" s="1"/>
  <c r="BC12"/>
  <c r="CX12" s="1"/>
  <c r="BD69"/>
  <c r="CU69"/>
  <c r="BG30"/>
  <c r="DB30" s="1"/>
  <c r="BD29"/>
  <c r="BG29" s="1"/>
  <c r="DB29" s="1"/>
  <c r="CU85"/>
  <c r="CU90"/>
  <c r="BD77"/>
  <c r="CY77" s="1"/>
  <c r="BD74"/>
  <c r="CY74" s="1"/>
  <c r="BC38"/>
  <c r="CX38" s="1"/>
  <c r="CU84"/>
  <c r="CU33"/>
  <c r="CU15"/>
  <c r="BD32"/>
  <c r="BG32" s="1"/>
  <c r="DB32" s="1"/>
  <c r="CR90"/>
  <c r="BC28"/>
  <c r="CX28" s="1"/>
  <c r="AX90"/>
  <c r="CS90" s="1"/>
  <c r="BF89"/>
  <c r="DA89" s="1"/>
  <c r="CR23"/>
  <c r="BC78"/>
  <c r="CX78" s="1"/>
  <c r="CU95"/>
  <c r="BD25"/>
  <c r="CY25" s="1"/>
  <c r="AX23"/>
  <c r="CS23" s="1"/>
  <c r="AX28"/>
  <c r="CS28" s="1"/>
  <c r="AX16"/>
  <c r="CS16" s="1"/>
  <c r="AX78"/>
  <c r="CS78" s="1"/>
  <c r="BF81"/>
  <c r="DA81" s="1"/>
  <c r="BC14"/>
  <c r="CX14" s="1"/>
  <c r="BC74"/>
  <c r="CX74" s="1"/>
  <c r="CR86"/>
  <c r="BD79"/>
  <c r="BG79" s="1"/>
  <c r="DB79" s="1"/>
  <c r="CU76"/>
  <c r="CU98"/>
  <c r="AX12"/>
  <c r="AY12" s="1"/>
  <c r="BC94"/>
  <c r="BE93"/>
  <c r="AX33"/>
  <c r="AY33" s="1"/>
  <c r="AX77"/>
  <c r="CS77" s="1"/>
  <c r="AX42"/>
  <c r="AY42" s="1"/>
  <c r="AX94"/>
  <c r="CS94" s="1"/>
  <c r="BC31"/>
  <c r="CX31" s="1"/>
  <c r="BC82"/>
  <c r="CX82" s="1"/>
  <c r="BE20"/>
  <c r="BD12"/>
  <c r="CU16"/>
  <c r="AX9"/>
  <c r="CS9" s="1"/>
  <c r="AX14"/>
  <c r="AY14" s="1"/>
  <c r="AX74"/>
  <c r="AY74" s="1"/>
  <c r="AX86"/>
  <c r="CS86" s="1"/>
  <c r="BE70"/>
  <c r="BE36"/>
  <c r="BE68"/>
  <c r="BE52"/>
  <c r="BE44"/>
  <c r="BE60"/>
  <c r="BD87"/>
  <c r="BG87" s="1"/>
  <c r="DB87" s="1"/>
  <c r="BC42"/>
  <c r="CX42" s="1"/>
  <c r="CR15"/>
  <c r="AX31"/>
  <c r="CS31" s="1"/>
  <c r="AX93"/>
  <c r="CS93" s="1"/>
  <c r="AX38"/>
  <c r="AY38" s="1"/>
  <c r="AX11"/>
  <c r="CS11" s="1"/>
  <c r="BC33"/>
  <c r="CX33" s="1"/>
  <c r="BC98"/>
  <c r="CU92"/>
  <c r="CU27"/>
  <c r="CU82"/>
  <c r="CU31"/>
  <c r="BE90"/>
  <c r="BC11"/>
  <c r="CX11" s="1"/>
  <c r="CX15"/>
  <c r="BE15"/>
  <c r="BE85"/>
  <c r="AX85"/>
  <c r="AY85" s="1"/>
  <c r="AX18"/>
  <c r="AY18" s="1"/>
  <c r="AX15"/>
  <c r="AY15" s="1"/>
  <c r="AX82"/>
  <c r="AY82" s="1"/>
  <c r="AX98"/>
  <c r="CS98" s="1"/>
  <c r="BE62"/>
  <c r="AX81"/>
  <c r="CS81" s="1"/>
  <c r="AX89"/>
  <c r="CS89" s="1"/>
  <c r="AX97"/>
  <c r="CS97" s="1"/>
  <c r="BF37"/>
  <c r="DA37" s="1"/>
  <c r="BE35"/>
  <c r="BF86"/>
  <c r="DA86" s="1"/>
  <c r="BF85"/>
  <c r="DA85" s="1"/>
  <c r="BE10"/>
  <c r="BF23"/>
  <c r="DA23" s="1"/>
  <c r="BE65"/>
  <c r="BF41"/>
  <c r="DA41" s="1"/>
  <c r="BC24"/>
  <c r="CX24" s="1"/>
  <c r="CR24"/>
  <c r="BC43"/>
  <c r="CX43" s="1"/>
  <c r="CR43"/>
  <c r="BC7"/>
  <c r="CX7" s="1"/>
  <c r="CR7"/>
  <c r="BC25"/>
  <c r="CX25" s="1"/>
  <c r="CR25"/>
  <c r="BC80"/>
  <c r="CX80" s="1"/>
  <c r="CR80"/>
  <c r="BC88"/>
  <c r="CX88" s="1"/>
  <c r="CR88"/>
  <c r="BC96"/>
  <c r="CX96" s="1"/>
  <c r="CR96"/>
  <c r="BC72"/>
  <c r="CX72" s="1"/>
  <c r="CR72"/>
  <c r="BC26"/>
  <c r="CX26" s="1"/>
  <c r="CR26"/>
  <c r="CQ39"/>
  <c r="CO39"/>
  <c r="CQ33"/>
  <c r="CO33"/>
  <c r="CQ76"/>
  <c r="CO76"/>
  <c r="CQ84"/>
  <c r="CO84"/>
  <c r="CQ92"/>
  <c r="CO92"/>
  <c r="CQ100"/>
  <c r="CO100"/>
  <c r="CQ70"/>
  <c r="CO70"/>
  <c r="CQ62"/>
  <c r="CO62"/>
  <c r="CQ54"/>
  <c r="CO54"/>
  <c r="CQ38"/>
  <c r="CO38"/>
  <c r="CQ14"/>
  <c r="CO14"/>
  <c r="CQ37"/>
  <c r="CO37"/>
  <c r="CQ32"/>
  <c r="CO32"/>
  <c r="CQ73"/>
  <c r="CO73"/>
  <c r="CQ75"/>
  <c r="CO75"/>
  <c r="CQ79"/>
  <c r="CO79"/>
  <c r="CQ83"/>
  <c r="CO83"/>
  <c r="CQ87"/>
  <c r="CO87"/>
  <c r="CQ91"/>
  <c r="CO91"/>
  <c r="CQ95"/>
  <c r="CO95"/>
  <c r="AY97"/>
  <c r="CQ99"/>
  <c r="CO99"/>
  <c r="AY68"/>
  <c r="CS68"/>
  <c r="AY60"/>
  <c r="CS60"/>
  <c r="AY56"/>
  <c r="CS56"/>
  <c r="AY52"/>
  <c r="CS52"/>
  <c r="AY48"/>
  <c r="CS48"/>
  <c r="AY44"/>
  <c r="CS44"/>
  <c r="CQ35"/>
  <c r="CO35"/>
  <c r="BC8"/>
  <c r="CX8" s="1"/>
  <c r="CR8"/>
  <c r="BC13"/>
  <c r="CX13" s="1"/>
  <c r="CR13"/>
  <c r="BC67"/>
  <c r="CX67" s="1"/>
  <c r="CR67"/>
  <c r="BC59"/>
  <c r="CX59" s="1"/>
  <c r="CR59"/>
  <c r="BC51"/>
  <c r="CX51" s="1"/>
  <c r="CR51"/>
  <c r="BC75"/>
  <c r="CX75" s="1"/>
  <c r="CR75"/>
  <c r="BC83"/>
  <c r="CX83" s="1"/>
  <c r="CR83"/>
  <c r="BC91"/>
  <c r="CX91" s="1"/>
  <c r="CR91"/>
  <c r="BC99"/>
  <c r="CR99"/>
  <c r="BC19"/>
  <c r="CX19" s="1"/>
  <c r="CR19"/>
  <c r="BC29"/>
  <c r="CX29" s="1"/>
  <c r="CR29"/>
  <c r="CQ29"/>
  <c r="CO29"/>
  <c r="CQ20"/>
  <c r="CO20"/>
  <c r="CQ67"/>
  <c r="CO67"/>
  <c r="CQ74"/>
  <c r="CO74"/>
  <c r="CQ78"/>
  <c r="CO78"/>
  <c r="CQ82"/>
  <c r="CO82"/>
  <c r="CQ86"/>
  <c r="CO86"/>
  <c r="CQ90"/>
  <c r="CO90"/>
  <c r="CQ94"/>
  <c r="CO94"/>
  <c r="CQ98"/>
  <c r="CO98"/>
  <c r="CQ17"/>
  <c r="CO17"/>
  <c r="CQ22"/>
  <c r="CO22"/>
  <c r="CQ15"/>
  <c r="CO15"/>
  <c r="CQ23"/>
  <c r="CO23"/>
  <c r="CQ69"/>
  <c r="CO69"/>
  <c r="CQ65"/>
  <c r="CO65"/>
  <c r="CQ61"/>
  <c r="CO61"/>
  <c r="CQ57"/>
  <c r="CO57"/>
  <c r="CQ53"/>
  <c r="CO53"/>
  <c r="CQ49"/>
  <c r="CO49"/>
  <c r="CQ72"/>
  <c r="CO72"/>
  <c r="CQ64"/>
  <c r="CO64"/>
  <c r="CQ56"/>
  <c r="CO56"/>
  <c r="AY54"/>
  <c r="CS54"/>
  <c r="CQ48"/>
  <c r="CO48"/>
  <c r="CQ44"/>
  <c r="CO44"/>
  <c r="CQ28"/>
  <c r="CO28"/>
  <c r="BD23"/>
  <c r="BE23" s="1"/>
  <c r="CU23"/>
  <c r="BD75"/>
  <c r="CU75"/>
  <c r="BD8"/>
  <c r="CU8"/>
  <c r="BD11"/>
  <c r="CU11"/>
  <c r="BD88"/>
  <c r="CU88"/>
  <c r="BD91"/>
  <c r="CU91"/>
  <c r="BD19"/>
  <c r="CU19"/>
  <c r="BD7"/>
  <c r="CU7"/>
  <c r="BD89"/>
  <c r="BE89" s="1"/>
  <c r="CU89"/>
  <c r="BD14"/>
  <c r="CU14"/>
  <c r="BD78"/>
  <c r="CU78"/>
  <c r="BD94"/>
  <c r="CU94"/>
  <c r="BG71"/>
  <c r="DB71" s="1"/>
  <c r="CY71"/>
  <c r="BG63"/>
  <c r="DB63" s="1"/>
  <c r="CY63"/>
  <c r="BG55"/>
  <c r="DB55" s="1"/>
  <c r="CY55"/>
  <c r="BG47"/>
  <c r="DB47" s="1"/>
  <c r="CY47"/>
  <c r="BG68"/>
  <c r="DB68" s="1"/>
  <c r="CY68"/>
  <c r="BG52"/>
  <c r="DB52" s="1"/>
  <c r="CY52"/>
  <c r="BG44"/>
  <c r="DB44" s="1"/>
  <c r="CY44"/>
  <c r="BG36"/>
  <c r="DB36" s="1"/>
  <c r="CY36"/>
  <c r="BD99"/>
  <c r="CU99"/>
  <c r="BD100"/>
  <c r="CU100"/>
  <c r="BD43"/>
  <c r="CU43"/>
  <c r="BD39"/>
  <c r="CU39"/>
  <c r="BG20"/>
  <c r="DB20" s="1"/>
  <c r="CY20"/>
  <c r="BG67"/>
  <c r="DB67" s="1"/>
  <c r="CY67"/>
  <c r="BG59"/>
  <c r="DB59" s="1"/>
  <c r="CY59"/>
  <c r="BG51"/>
  <c r="DB51" s="1"/>
  <c r="CY51"/>
  <c r="BG60"/>
  <c r="DB60" s="1"/>
  <c r="CY60"/>
  <c r="BG46"/>
  <c r="DB46" s="1"/>
  <c r="CY46"/>
  <c r="BG38"/>
  <c r="DB38" s="1"/>
  <c r="CY38"/>
  <c r="BG28"/>
  <c r="DB28" s="1"/>
  <c r="CY28"/>
  <c r="BG16"/>
  <c r="DB16" s="1"/>
  <c r="CY16"/>
  <c r="BG76"/>
  <c r="DB76" s="1"/>
  <c r="CY76"/>
  <c r="BG84"/>
  <c r="DB84" s="1"/>
  <c r="CY84"/>
  <c r="BG92"/>
  <c r="DB92" s="1"/>
  <c r="CY92"/>
  <c r="BG98"/>
  <c r="DB98" s="1"/>
  <c r="CY98"/>
  <c r="BG95"/>
  <c r="DB95" s="1"/>
  <c r="CY95"/>
  <c r="BG15"/>
  <c r="DB15" s="1"/>
  <c r="CY15"/>
  <c r="BG85"/>
  <c r="DB85" s="1"/>
  <c r="CY85"/>
  <c r="BG93"/>
  <c r="DB93" s="1"/>
  <c r="CY93"/>
  <c r="BG27"/>
  <c r="DB27" s="1"/>
  <c r="CY27"/>
  <c r="BG33"/>
  <c r="DB33" s="1"/>
  <c r="CY33"/>
  <c r="BG82"/>
  <c r="DB82" s="1"/>
  <c r="CY82"/>
  <c r="BG90"/>
  <c r="DB90" s="1"/>
  <c r="CY90"/>
  <c r="BG31"/>
  <c r="DB31" s="1"/>
  <c r="CY31"/>
  <c r="BC22"/>
  <c r="CX22" s="1"/>
  <c r="CR22"/>
  <c r="BC34"/>
  <c r="CX34" s="1"/>
  <c r="CR34"/>
  <c r="BC32"/>
  <c r="CX32" s="1"/>
  <c r="CR32"/>
  <c r="BC76"/>
  <c r="CX76" s="1"/>
  <c r="CR76"/>
  <c r="BC84"/>
  <c r="CX84" s="1"/>
  <c r="CR84"/>
  <c r="BC92"/>
  <c r="CX92" s="1"/>
  <c r="CR92"/>
  <c r="BC100"/>
  <c r="CR100"/>
  <c r="BC46"/>
  <c r="CX46" s="1"/>
  <c r="CR46"/>
  <c r="CQ8"/>
  <c r="CO8"/>
  <c r="CQ16"/>
  <c r="CO16"/>
  <c r="CQ9"/>
  <c r="CO9"/>
  <c r="CQ59"/>
  <c r="CO59"/>
  <c r="CQ55"/>
  <c r="CO55"/>
  <c r="CQ51"/>
  <c r="CO51"/>
  <c r="CQ47"/>
  <c r="CO47"/>
  <c r="CQ18"/>
  <c r="CO18"/>
  <c r="CQ80"/>
  <c r="CO80"/>
  <c r="CQ88"/>
  <c r="CO88"/>
  <c r="CQ96"/>
  <c r="CO96"/>
  <c r="CQ66"/>
  <c r="CO66"/>
  <c r="CQ58"/>
  <c r="CO58"/>
  <c r="CQ50"/>
  <c r="CO50"/>
  <c r="CQ45"/>
  <c r="CO45"/>
  <c r="CQ30"/>
  <c r="CO30"/>
  <c r="CQ12"/>
  <c r="CO12"/>
  <c r="CQ24"/>
  <c r="CO24"/>
  <c r="AY41"/>
  <c r="CS41"/>
  <c r="CQ34"/>
  <c r="CO34"/>
  <c r="CQ27"/>
  <c r="CO27"/>
  <c r="AY20"/>
  <c r="CS20"/>
  <c r="AY73"/>
  <c r="CS73"/>
  <c r="AY61"/>
  <c r="CS61"/>
  <c r="CQ25"/>
  <c r="CO25"/>
  <c r="AY64"/>
  <c r="CS64"/>
  <c r="CQ46"/>
  <c r="CO46"/>
  <c r="CQ40"/>
  <c r="CO40"/>
  <c r="AY36"/>
  <c r="CS36"/>
  <c r="BC39"/>
  <c r="CX39" s="1"/>
  <c r="CR39"/>
  <c r="BC27"/>
  <c r="CX27" s="1"/>
  <c r="CR27"/>
  <c r="BC71"/>
  <c r="CX71" s="1"/>
  <c r="CR71"/>
  <c r="BC63"/>
  <c r="CX63" s="1"/>
  <c r="CR63"/>
  <c r="BC55"/>
  <c r="CX55" s="1"/>
  <c r="CR55"/>
  <c r="BC47"/>
  <c r="CX47" s="1"/>
  <c r="CR47"/>
  <c r="BC79"/>
  <c r="CX79" s="1"/>
  <c r="CR79"/>
  <c r="BC87"/>
  <c r="CX87" s="1"/>
  <c r="CR87"/>
  <c r="BC95"/>
  <c r="CX95" s="1"/>
  <c r="CR95"/>
  <c r="BC45"/>
  <c r="CX45" s="1"/>
  <c r="CR45"/>
  <c r="BC21"/>
  <c r="CX21" s="1"/>
  <c r="CR21"/>
  <c r="BC17"/>
  <c r="CX17" s="1"/>
  <c r="CR17"/>
  <c r="CQ10"/>
  <c r="CO10"/>
  <c r="CQ43"/>
  <c r="CO43"/>
  <c r="CQ71"/>
  <c r="CO71"/>
  <c r="CQ63"/>
  <c r="CO63"/>
  <c r="CQ42"/>
  <c r="CO42"/>
  <c r="CQ41"/>
  <c r="CO41"/>
  <c r="AY37"/>
  <c r="CS37"/>
  <c r="CQ7"/>
  <c r="CO7"/>
  <c r="CQ13"/>
  <c r="CO13"/>
  <c r="CQ11"/>
  <c r="CO11"/>
  <c r="CQ77"/>
  <c r="CO77"/>
  <c r="CQ81"/>
  <c r="CO81"/>
  <c r="CQ85"/>
  <c r="CO85"/>
  <c r="CQ89"/>
  <c r="CO89"/>
  <c r="CQ93"/>
  <c r="CO93"/>
  <c r="CQ97"/>
  <c r="CO97"/>
  <c r="CQ68"/>
  <c r="CO68"/>
  <c r="AY66"/>
  <c r="CS66"/>
  <c r="CQ60"/>
  <c r="CO60"/>
  <c r="AY58"/>
  <c r="CS58"/>
  <c r="CQ52"/>
  <c r="CO52"/>
  <c r="AY50"/>
  <c r="CS50"/>
  <c r="CQ31"/>
  <c r="CO31"/>
  <c r="AY40"/>
  <c r="CS40"/>
  <c r="CQ36"/>
  <c r="CO36"/>
  <c r="CQ19"/>
  <c r="CO19"/>
  <c r="CQ26"/>
  <c r="CO26"/>
  <c r="CQ21"/>
  <c r="CO21"/>
  <c r="AY94"/>
  <c r="BD21"/>
  <c r="CU21"/>
  <c r="BD83"/>
  <c r="CU83"/>
  <c r="BD17"/>
  <c r="CU17"/>
  <c r="BD80"/>
  <c r="CU80"/>
  <c r="BD96"/>
  <c r="BE96" s="1"/>
  <c r="CU96"/>
  <c r="BD97"/>
  <c r="BE97" s="1"/>
  <c r="CU97"/>
  <c r="BD9"/>
  <c r="CU9"/>
  <c r="BD81"/>
  <c r="BE81" s="1"/>
  <c r="CU81"/>
  <c r="BD13"/>
  <c r="CU13"/>
  <c r="BD18"/>
  <c r="CU18"/>
  <c r="BD86"/>
  <c r="BE86" s="1"/>
  <c r="CU86"/>
  <c r="BD34"/>
  <c r="CU34"/>
  <c r="BD72"/>
  <c r="CU72"/>
  <c r="BD64"/>
  <c r="CU64"/>
  <c r="BD56"/>
  <c r="CU56"/>
  <c r="BD48"/>
  <c r="CU48"/>
  <c r="BD26"/>
  <c r="CU26"/>
  <c r="BD66"/>
  <c r="CU66"/>
  <c r="BD58"/>
  <c r="CU58"/>
  <c r="BD50"/>
  <c r="CU50"/>
  <c r="BD40"/>
  <c r="CU40"/>
  <c r="BD45"/>
  <c r="CU45"/>
  <c r="BD37"/>
  <c r="CU37"/>
  <c r="BD24"/>
  <c r="CU24"/>
  <c r="BD41"/>
  <c r="BE41" s="1"/>
  <c r="CU41"/>
  <c r="BF15"/>
  <c r="DA15" s="1"/>
  <c r="BF62"/>
  <c r="DA62" s="1"/>
  <c r="BF18"/>
  <c r="DA18" s="1"/>
  <c r="BF77"/>
  <c r="DA77" s="1"/>
  <c r="BF60"/>
  <c r="DA60" s="1"/>
  <c r="BF44"/>
  <c r="DA44" s="1"/>
  <c r="BF65"/>
  <c r="DA65" s="1"/>
  <c r="BF10"/>
  <c r="DA10" s="1"/>
  <c r="BF66"/>
  <c r="DA66" s="1"/>
  <c r="BF58"/>
  <c r="DA58" s="1"/>
  <c r="BF50"/>
  <c r="DA50" s="1"/>
  <c r="BF64"/>
  <c r="DA64" s="1"/>
  <c r="BF56"/>
  <c r="DA56" s="1"/>
  <c r="BF48"/>
  <c r="DA48" s="1"/>
  <c r="BF40"/>
  <c r="DA40" s="1"/>
  <c r="BF20"/>
  <c r="DA20" s="1"/>
  <c r="BF35"/>
  <c r="DA35" s="1"/>
  <c r="BF70"/>
  <c r="DA70" s="1"/>
  <c r="BF9"/>
  <c r="DA9" s="1"/>
  <c r="BF68"/>
  <c r="DA68" s="1"/>
  <c r="BF52"/>
  <c r="DA52" s="1"/>
  <c r="BF36"/>
  <c r="DA36" s="1"/>
  <c r="BD6"/>
  <c r="CU6"/>
  <c r="CQ6"/>
  <c r="CO6"/>
  <c r="BC6"/>
  <c r="CR6"/>
  <c r="BF96"/>
  <c r="DA96" s="1"/>
  <c r="AX34"/>
  <c r="AX32"/>
  <c r="AX80"/>
  <c r="AX96"/>
  <c r="AX72"/>
  <c r="AX26"/>
  <c r="AR15"/>
  <c r="AX24"/>
  <c r="AX22"/>
  <c r="AX43"/>
  <c r="AX7"/>
  <c r="AX76"/>
  <c r="AX84"/>
  <c r="AX92"/>
  <c r="AX100"/>
  <c r="CS100" s="1"/>
  <c r="AX46"/>
  <c r="AR20"/>
  <c r="AR24"/>
  <c r="CM24" s="1"/>
  <c r="AR22"/>
  <c r="AR35"/>
  <c r="CM35" s="1"/>
  <c r="AR73"/>
  <c r="AR69"/>
  <c r="CM69" s="1"/>
  <c r="AX25"/>
  <c r="AX88"/>
  <c r="AR65"/>
  <c r="CM65" s="1"/>
  <c r="AR61"/>
  <c r="CM61" s="1"/>
  <c r="AR57"/>
  <c r="CM57" s="1"/>
  <c r="AR53"/>
  <c r="CM53" s="1"/>
  <c r="AR49"/>
  <c r="CM49" s="1"/>
  <c r="AR42"/>
  <c r="CM42" s="1"/>
  <c r="AR33"/>
  <c r="CM33" s="1"/>
  <c r="AR25"/>
  <c r="CM25" s="1"/>
  <c r="AR26"/>
  <c r="CM26" s="1"/>
  <c r="AR74"/>
  <c r="CM74" s="1"/>
  <c r="AR77"/>
  <c r="CM77" s="1"/>
  <c r="AR78"/>
  <c r="CM78" s="1"/>
  <c r="AR81"/>
  <c r="CM81" s="1"/>
  <c r="AR82"/>
  <c r="CM82" s="1"/>
  <c r="AR85"/>
  <c r="CM85" s="1"/>
  <c r="AR86"/>
  <c r="CM86" s="1"/>
  <c r="AR89"/>
  <c r="AR90"/>
  <c r="CM90" s="1"/>
  <c r="AR93"/>
  <c r="CM93" s="1"/>
  <c r="AR94"/>
  <c r="CM94" s="1"/>
  <c r="AR97"/>
  <c r="CM97" s="1"/>
  <c r="AR98"/>
  <c r="CM98" s="1"/>
  <c r="AR64"/>
  <c r="CM64" s="1"/>
  <c r="AR43"/>
  <c r="CM43" s="1"/>
  <c r="AR36"/>
  <c r="AX27"/>
  <c r="AX13"/>
  <c r="AX67"/>
  <c r="AX59"/>
  <c r="AX55"/>
  <c r="AX51"/>
  <c r="AX47"/>
  <c r="AX75"/>
  <c r="AX83"/>
  <c r="AX91"/>
  <c r="AX99"/>
  <c r="AX45"/>
  <c r="AX6"/>
  <c r="AR31"/>
  <c r="CM31" s="1"/>
  <c r="AR14"/>
  <c r="CM14" s="1"/>
  <c r="AR28"/>
  <c r="CM28" s="1"/>
  <c r="AR12"/>
  <c r="CM12" s="1"/>
  <c r="AR13"/>
  <c r="CM13" s="1"/>
  <c r="AR70"/>
  <c r="CM70" s="1"/>
  <c r="AR54"/>
  <c r="AR38"/>
  <c r="CM38" s="1"/>
  <c r="AR37"/>
  <c r="CM37" s="1"/>
  <c r="AR21"/>
  <c r="CM21" s="1"/>
  <c r="AR18"/>
  <c r="CM18" s="1"/>
  <c r="AR9"/>
  <c r="CM9" s="1"/>
  <c r="AR67"/>
  <c r="CM67" s="1"/>
  <c r="AR55"/>
  <c r="CM55" s="1"/>
  <c r="AR47"/>
  <c r="CM47" s="1"/>
  <c r="AR76"/>
  <c r="CM76" s="1"/>
  <c r="AR79"/>
  <c r="CM79" s="1"/>
  <c r="AR84"/>
  <c r="CM84" s="1"/>
  <c r="AR87"/>
  <c r="CM87" s="1"/>
  <c r="AR92"/>
  <c r="CM92" s="1"/>
  <c r="AR95"/>
  <c r="CM95" s="1"/>
  <c r="AR100"/>
  <c r="CM100" s="1"/>
  <c r="AR46"/>
  <c r="CM46" s="1"/>
  <c r="AR45"/>
  <c r="CM45" s="1"/>
  <c r="AR39"/>
  <c r="CM39" s="1"/>
  <c r="AR17"/>
  <c r="CM17" s="1"/>
  <c r="AR32"/>
  <c r="CM32" s="1"/>
  <c r="AR44"/>
  <c r="AR6"/>
  <c r="CM6" s="1"/>
  <c r="AR11"/>
  <c r="CM11" s="1"/>
  <c r="AR41"/>
  <c r="CM41" s="1"/>
  <c r="AR34"/>
  <c r="CM34" s="1"/>
  <c r="AR72"/>
  <c r="CM72" s="1"/>
  <c r="AR68"/>
  <c r="CM68" s="1"/>
  <c r="AR60"/>
  <c r="CM60" s="1"/>
  <c r="AR56"/>
  <c r="CM56" s="1"/>
  <c r="AR52"/>
  <c r="CM52" s="1"/>
  <c r="AR48"/>
  <c r="CM48" s="1"/>
  <c r="AR30"/>
  <c r="CM30" s="1"/>
  <c r="AX39"/>
  <c r="AX8"/>
  <c r="AX71"/>
  <c r="AX63"/>
  <c r="AX79"/>
  <c r="AX87"/>
  <c r="AX95"/>
  <c r="AX19"/>
  <c r="AX21"/>
  <c r="AX29"/>
  <c r="AX17"/>
  <c r="AR23"/>
  <c r="CM23" s="1"/>
  <c r="AU24"/>
  <c r="CP24" s="1"/>
  <c r="AR27"/>
  <c r="CM27" s="1"/>
  <c r="AR10"/>
  <c r="CM10" s="1"/>
  <c r="AR66"/>
  <c r="CM66" s="1"/>
  <c r="AR62"/>
  <c r="CM62" s="1"/>
  <c r="AR58"/>
  <c r="CM58" s="1"/>
  <c r="AR50"/>
  <c r="CM50" s="1"/>
  <c r="AR16"/>
  <c r="CM16" s="1"/>
  <c r="AR19"/>
  <c r="CM19" s="1"/>
  <c r="AR7"/>
  <c r="CM7" s="1"/>
  <c r="AR29"/>
  <c r="CM29" s="1"/>
  <c r="AR71"/>
  <c r="CM71" s="1"/>
  <c r="AR63"/>
  <c r="CM63" s="1"/>
  <c r="AR59"/>
  <c r="CM59" s="1"/>
  <c r="AR51"/>
  <c r="CM51" s="1"/>
  <c r="AR75"/>
  <c r="CM75" s="1"/>
  <c r="AR80"/>
  <c r="CM80" s="1"/>
  <c r="AR83"/>
  <c r="CM83" s="1"/>
  <c r="AR88"/>
  <c r="CM88" s="1"/>
  <c r="AR91"/>
  <c r="CM91" s="1"/>
  <c r="AR96"/>
  <c r="CM96" s="1"/>
  <c r="AR99"/>
  <c r="CM99" s="1"/>
  <c r="AR40"/>
  <c r="CM40" s="1"/>
  <c r="AR8"/>
  <c r="CM8" s="1"/>
  <c r="DE61" l="1"/>
  <c r="CZ20"/>
  <c r="DG20"/>
  <c r="DG65"/>
  <c r="DG10"/>
  <c r="DG62"/>
  <c r="DG85"/>
  <c r="DG90"/>
  <c r="DG60"/>
  <c r="DG52"/>
  <c r="DG36"/>
  <c r="CZ44"/>
  <c r="DG44"/>
  <c r="CZ70"/>
  <c r="DG70"/>
  <c r="DG35"/>
  <c r="DG15"/>
  <c r="DG68"/>
  <c r="DG93"/>
  <c r="DD39"/>
  <c r="DH39" s="1"/>
  <c r="DE39"/>
  <c r="DD43"/>
  <c r="DH43" s="1"/>
  <c r="DE43"/>
  <c r="DD100"/>
  <c r="DH100" s="1"/>
  <c r="DE100"/>
  <c r="DD99"/>
  <c r="DH99" s="1"/>
  <c r="DE99"/>
  <c r="DD94"/>
  <c r="DH94" s="1"/>
  <c r="DE94"/>
  <c r="DD78"/>
  <c r="DH78" s="1"/>
  <c r="DE78"/>
  <c r="DD14"/>
  <c r="DH14" s="1"/>
  <c r="DE14"/>
  <c r="DD89"/>
  <c r="DH89" s="1"/>
  <c r="DE89"/>
  <c r="DD7"/>
  <c r="DH7" s="1"/>
  <c r="DE7"/>
  <c r="DD19"/>
  <c r="DH19" s="1"/>
  <c r="DE19"/>
  <c r="DD91"/>
  <c r="DH91" s="1"/>
  <c r="DE91"/>
  <c r="DD88"/>
  <c r="DH88" s="1"/>
  <c r="DE88"/>
  <c r="DD11"/>
  <c r="DH11" s="1"/>
  <c r="DE11"/>
  <c r="DD8"/>
  <c r="DH8" s="1"/>
  <c r="DE8"/>
  <c r="DD75"/>
  <c r="DH75" s="1"/>
  <c r="DE75"/>
  <c r="DD23"/>
  <c r="DH23" s="1"/>
  <c r="DE23"/>
  <c r="DD82"/>
  <c r="DH82" s="1"/>
  <c r="DE82"/>
  <c r="DD92"/>
  <c r="DH92" s="1"/>
  <c r="DE92"/>
  <c r="DD16"/>
  <c r="DH16" s="1"/>
  <c r="DE16"/>
  <c r="DD98"/>
  <c r="DH98" s="1"/>
  <c r="DE98"/>
  <c r="DD95"/>
  <c r="DH95" s="1"/>
  <c r="DE95"/>
  <c r="DD15"/>
  <c r="DH15" s="1"/>
  <c r="DE15"/>
  <c r="DD84"/>
  <c r="DH84" s="1"/>
  <c r="DE84"/>
  <c r="DD90"/>
  <c r="DH90" s="1"/>
  <c r="DE90"/>
  <c r="DD69"/>
  <c r="DH69" s="1"/>
  <c r="DE69"/>
  <c r="DD28"/>
  <c r="DH28" s="1"/>
  <c r="DE28"/>
  <c r="DD73"/>
  <c r="DH73" s="1"/>
  <c r="DE73"/>
  <c r="DD35"/>
  <c r="DH35" s="1"/>
  <c r="DE35"/>
  <c r="DD41"/>
  <c r="DH41" s="1"/>
  <c r="DE41"/>
  <c r="DD24"/>
  <c r="DH24" s="1"/>
  <c r="DE24"/>
  <c r="DD37"/>
  <c r="DH37" s="1"/>
  <c r="DE37"/>
  <c r="DD45"/>
  <c r="DH45" s="1"/>
  <c r="DE45"/>
  <c r="DD40"/>
  <c r="DH40" s="1"/>
  <c r="DE40"/>
  <c r="DD50"/>
  <c r="DH50" s="1"/>
  <c r="DE50"/>
  <c r="DD58"/>
  <c r="DH58" s="1"/>
  <c r="DE58"/>
  <c r="DD66"/>
  <c r="DH66" s="1"/>
  <c r="DE66"/>
  <c r="DD26"/>
  <c r="DH26" s="1"/>
  <c r="DE26"/>
  <c r="DD48"/>
  <c r="DH48" s="1"/>
  <c r="DE48"/>
  <c r="DD56"/>
  <c r="DH56" s="1"/>
  <c r="DE56"/>
  <c r="DD64"/>
  <c r="DH64" s="1"/>
  <c r="DE64"/>
  <c r="DD72"/>
  <c r="DH72" s="1"/>
  <c r="DE72"/>
  <c r="DD34"/>
  <c r="DH34" s="1"/>
  <c r="DE34"/>
  <c r="DD86"/>
  <c r="DH86" s="1"/>
  <c r="DE86"/>
  <c r="DD18"/>
  <c r="DH18" s="1"/>
  <c r="DE18"/>
  <c r="DD13"/>
  <c r="DH13" s="1"/>
  <c r="DE13"/>
  <c r="DD81"/>
  <c r="DH81" s="1"/>
  <c r="DE81"/>
  <c r="DD9"/>
  <c r="DH9" s="1"/>
  <c r="DE9"/>
  <c r="DD97"/>
  <c r="DH97" s="1"/>
  <c r="DE97"/>
  <c r="DD96"/>
  <c r="DH96" s="1"/>
  <c r="DE96"/>
  <c r="DD80"/>
  <c r="DH80" s="1"/>
  <c r="DE80"/>
  <c r="DD17"/>
  <c r="DH17" s="1"/>
  <c r="DE17"/>
  <c r="DD83"/>
  <c r="DH83" s="1"/>
  <c r="DE83"/>
  <c r="DD21"/>
  <c r="DH21" s="1"/>
  <c r="DE21"/>
  <c r="DD31"/>
  <c r="DH31" s="1"/>
  <c r="DE31"/>
  <c r="DD27"/>
  <c r="DH27" s="1"/>
  <c r="DE27"/>
  <c r="DD76"/>
  <c r="DH76" s="1"/>
  <c r="DE76"/>
  <c r="DD33"/>
  <c r="DH33" s="1"/>
  <c r="DE33"/>
  <c r="DD85"/>
  <c r="DH85" s="1"/>
  <c r="DE85"/>
  <c r="DD65"/>
  <c r="DH65" s="1"/>
  <c r="DE65"/>
  <c r="DD93"/>
  <c r="DH93" s="1"/>
  <c r="DE93"/>
  <c r="DD6"/>
  <c r="DH6" s="1"/>
  <c r="DE6"/>
  <c r="CX100"/>
  <c r="BE100"/>
  <c r="BF100"/>
  <c r="DA100" s="1"/>
  <c r="CY100"/>
  <c r="BG100"/>
  <c r="DB100" s="1"/>
  <c r="AY100"/>
  <c r="CT100" s="1"/>
  <c r="BF73"/>
  <c r="DA73" s="1"/>
  <c r="BE73"/>
  <c r="BF16"/>
  <c r="DA16" s="1"/>
  <c r="BE16"/>
  <c r="AY98"/>
  <c r="CT98" s="1"/>
  <c r="BE94"/>
  <c r="AY93"/>
  <c r="CT93" s="1"/>
  <c r="BF92"/>
  <c r="DA92" s="1"/>
  <c r="BF53"/>
  <c r="DA53" s="1"/>
  <c r="BE53"/>
  <c r="BE54"/>
  <c r="BF54"/>
  <c r="DA54" s="1"/>
  <c r="AY53"/>
  <c r="BA53" s="1"/>
  <c r="AY69"/>
  <c r="CT69" s="1"/>
  <c r="BF69"/>
  <c r="DA69" s="1"/>
  <c r="AY70"/>
  <c r="BA70" s="1"/>
  <c r="CS65"/>
  <c r="AY62"/>
  <c r="CT62" s="1"/>
  <c r="CV62" s="1"/>
  <c r="AY90"/>
  <c r="CT90" s="1"/>
  <c r="AY30"/>
  <c r="BA30" s="1"/>
  <c r="AY35"/>
  <c r="CT35" s="1"/>
  <c r="BF30"/>
  <c r="DA30" s="1"/>
  <c r="BE30"/>
  <c r="BF88"/>
  <c r="DA88" s="1"/>
  <c r="BE28"/>
  <c r="CY49"/>
  <c r="AY57"/>
  <c r="BA57" s="1"/>
  <c r="BG74"/>
  <c r="DB74" s="1"/>
  <c r="BF57"/>
  <c r="DA57" s="1"/>
  <c r="BE57"/>
  <c r="BE61"/>
  <c r="BF61"/>
  <c r="DA61" s="1"/>
  <c r="CS10"/>
  <c r="CY22"/>
  <c r="BE82"/>
  <c r="AY86"/>
  <c r="CT86" s="1"/>
  <c r="AY49"/>
  <c r="CT49" s="1"/>
  <c r="CV49" s="1"/>
  <c r="BF49"/>
  <c r="DA49" s="1"/>
  <c r="BF12"/>
  <c r="DA12" s="1"/>
  <c r="AY28"/>
  <c r="BA28" s="1"/>
  <c r="BF78"/>
  <c r="DA78" s="1"/>
  <c r="BE12"/>
  <c r="CY29"/>
  <c r="BE49"/>
  <c r="DG49" s="1"/>
  <c r="BE80"/>
  <c r="CY87"/>
  <c r="BG25"/>
  <c r="DB25" s="1"/>
  <c r="BE33"/>
  <c r="AY81"/>
  <c r="BA81" s="1"/>
  <c r="BF82"/>
  <c r="DA82" s="1"/>
  <c r="BG69"/>
  <c r="DB69" s="1"/>
  <c r="CY69"/>
  <c r="CS85"/>
  <c r="BF33"/>
  <c r="DA33" s="1"/>
  <c r="AY77"/>
  <c r="CT77" s="1"/>
  <c r="CV77" s="1"/>
  <c r="BE69"/>
  <c r="BG77"/>
  <c r="DB77" s="1"/>
  <c r="BE77"/>
  <c r="BF14"/>
  <c r="DA14" s="1"/>
  <c r="BF28"/>
  <c r="DA28" s="1"/>
  <c r="BF43"/>
  <c r="DA43" s="1"/>
  <c r="BE38"/>
  <c r="AY78"/>
  <c r="BA78" s="1"/>
  <c r="AY9"/>
  <c r="BA9" s="1"/>
  <c r="CY32"/>
  <c r="BF38"/>
  <c r="DA38" s="1"/>
  <c r="CS12"/>
  <c r="CS15"/>
  <c r="CS38"/>
  <c r="CY79"/>
  <c r="AY23"/>
  <c r="CT23" s="1"/>
  <c r="AY31"/>
  <c r="BA31" s="1"/>
  <c r="AU6"/>
  <c r="CP6" s="1"/>
  <c r="CZ65"/>
  <c r="BH65"/>
  <c r="DF65" s="1"/>
  <c r="CZ10"/>
  <c r="BH10"/>
  <c r="CZ35"/>
  <c r="BH35"/>
  <c r="DF35" s="1"/>
  <c r="CZ62"/>
  <c r="BH62"/>
  <c r="DF62" s="1"/>
  <c r="CZ85"/>
  <c r="BH85"/>
  <c r="CZ60"/>
  <c r="BH60"/>
  <c r="CZ52"/>
  <c r="BH52"/>
  <c r="DF52" s="1"/>
  <c r="CZ36"/>
  <c r="BH36"/>
  <c r="CZ93"/>
  <c r="BH93"/>
  <c r="CZ41"/>
  <c r="CZ97"/>
  <c r="CZ89"/>
  <c r="CZ23"/>
  <c r="CZ73"/>
  <c r="CZ15"/>
  <c r="BH15"/>
  <c r="CZ90"/>
  <c r="BH90"/>
  <c r="CZ68"/>
  <c r="BH68"/>
  <c r="BH44"/>
  <c r="BH70"/>
  <c r="DF70" s="1"/>
  <c r="BH20"/>
  <c r="CY99"/>
  <c r="BG99"/>
  <c r="DB99" s="1"/>
  <c r="CX99"/>
  <c r="BF99"/>
  <c r="DA99" s="1"/>
  <c r="BE99"/>
  <c r="BF19"/>
  <c r="DA19" s="1"/>
  <c r="BE95"/>
  <c r="BE83"/>
  <c r="CS42"/>
  <c r="AY16"/>
  <c r="BA16" s="1"/>
  <c r="CY12"/>
  <c r="BE75"/>
  <c r="CS14"/>
  <c r="AY89"/>
  <c r="CT89" s="1"/>
  <c r="CS33"/>
  <c r="BE45"/>
  <c r="BF74"/>
  <c r="DA74" s="1"/>
  <c r="BE31"/>
  <c r="BF42"/>
  <c r="DA42" s="1"/>
  <c r="BG12"/>
  <c r="DB12" s="1"/>
  <c r="CS18"/>
  <c r="BE74"/>
  <c r="BF31"/>
  <c r="DA31" s="1"/>
  <c r="BE42"/>
  <c r="CX98"/>
  <c r="BF98"/>
  <c r="DA98" s="1"/>
  <c r="BE98"/>
  <c r="CX94"/>
  <c r="BF94"/>
  <c r="DA94" s="1"/>
  <c r="BF83"/>
  <c r="DA83" s="1"/>
  <c r="BF80"/>
  <c r="DA80" s="1"/>
  <c r="BF91"/>
  <c r="DA91" s="1"/>
  <c r="AY11"/>
  <c r="BA11" s="1"/>
  <c r="BE91"/>
  <c r="BE88"/>
  <c r="CS74"/>
  <c r="BF24"/>
  <c r="DA24" s="1"/>
  <c r="BF26"/>
  <c r="DA26" s="1"/>
  <c r="BE25"/>
  <c r="BF13"/>
  <c r="DA13" s="1"/>
  <c r="BE59"/>
  <c r="BF11"/>
  <c r="DA11" s="1"/>
  <c r="CS82"/>
  <c r="BF76"/>
  <c r="DA76" s="1"/>
  <c r="BE71"/>
  <c r="BE87"/>
  <c r="BF95"/>
  <c r="DA95" s="1"/>
  <c r="BE92"/>
  <c r="BF79"/>
  <c r="DA79" s="1"/>
  <c r="BF84"/>
  <c r="DA84" s="1"/>
  <c r="BE29"/>
  <c r="BE51"/>
  <c r="BE67"/>
  <c r="BF8"/>
  <c r="DA8" s="1"/>
  <c r="BF72"/>
  <c r="DA72" s="1"/>
  <c r="BF7"/>
  <c r="DA7" s="1"/>
  <c r="CZ81"/>
  <c r="BE21"/>
  <c r="BE55"/>
  <c r="BF39"/>
  <c r="DA39" s="1"/>
  <c r="BE84"/>
  <c r="BF34"/>
  <c r="DA34" s="1"/>
  <c r="BF87"/>
  <c r="DA87" s="1"/>
  <c r="CZ86"/>
  <c r="BE17"/>
  <c r="BE79"/>
  <c r="BE47"/>
  <c r="BE63"/>
  <c r="BF27"/>
  <c r="DA27" s="1"/>
  <c r="BF46"/>
  <c r="DA46" s="1"/>
  <c r="BF32"/>
  <c r="DA32" s="1"/>
  <c r="BF22"/>
  <c r="DA22" s="1"/>
  <c r="AY29"/>
  <c r="CS29"/>
  <c r="AY19"/>
  <c r="CS19"/>
  <c r="AY87"/>
  <c r="CS87"/>
  <c r="AY63"/>
  <c r="CS63"/>
  <c r="AY8"/>
  <c r="CS8"/>
  <c r="AU54"/>
  <c r="CP54" s="1"/>
  <c r="CM54"/>
  <c r="AY45"/>
  <c r="CS45"/>
  <c r="AY91"/>
  <c r="CS91"/>
  <c r="AY75"/>
  <c r="CS75"/>
  <c r="AY51"/>
  <c r="CS51"/>
  <c r="AY59"/>
  <c r="CS59"/>
  <c r="AY13"/>
  <c r="CS13"/>
  <c r="AU36"/>
  <c r="CP36" s="1"/>
  <c r="CM36"/>
  <c r="AU89"/>
  <c r="CP89" s="1"/>
  <c r="CM89"/>
  <c r="AY25"/>
  <c r="CS25"/>
  <c r="AU73"/>
  <c r="CP73" s="1"/>
  <c r="CM73"/>
  <c r="AU22"/>
  <c r="CP22" s="1"/>
  <c r="CM22"/>
  <c r="AU20"/>
  <c r="CP20" s="1"/>
  <c r="CM20"/>
  <c r="AY84"/>
  <c r="CS84"/>
  <c r="AY7"/>
  <c r="CS7"/>
  <c r="AY22"/>
  <c r="CS22"/>
  <c r="AU15"/>
  <c r="CP15" s="1"/>
  <c r="CM15"/>
  <c r="AY72"/>
  <c r="CS72"/>
  <c r="AY80"/>
  <c r="CS80"/>
  <c r="AY34"/>
  <c r="CS34"/>
  <c r="BG41"/>
  <c r="DB41" s="1"/>
  <c r="CY41"/>
  <c r="BG24"/>
  <c r="DB24" s="1"/>
  <c r="CY24"/>
  <c r="BG37"/>
  <c r="DB37" s="1"/>
  <c r="CY37"/>
  <c r="BG45"/>
  <c r="DB45" s="1"/>
  <c r="CY45"/>
  <c r="BG40"/>
  <c r="DB40" s="1"/>
  <c r="CY40"/>
  <c r="BE40"/>
  <c r="DG40" s="1"/>
  <c r="BG50"/>
  <c r="DB50" s="1"/>
  <c r="CY50"/>
  <c r="BE50"/>
  <c r="DG50" s="1"/>
  <c r="BG58"/>
  <c r="DB58" s="1"/>
  <c r="CY58"/>
  <c r="BE58"/>
  <c r="DG58" s="1"/>
  <c r="BG66"/>
  <c r="DB66" s="1"/>
  <c r="CY66"/>
  <c r="BE66"/>
  <c r="DG66" s="1"/>
  <c r="BG26"/>
  <c r="DB26" s="1"/>
  <c r="CY26"/>
  <c r="BG48"/>
  <c r="DB48" s="1"/>
  <c r="CY48"/>
  <c r="BE48"/>
  <c r="DG48" s="1"/>
  <c r="BG56"/>
  <c r="DB56" s="1"/>
  <c r="CY56"/>
  <c r="BE56"/>
  <c r="DG56" s="1"/>
  <c r="BG64"/>
  <c r="DB64" s="1"/>
  <c r="CY64"/>
  <c r="BE64"/>
  <c r="DG64" s="1"/>
  <c r="BG72"/>
  <c r="DB72" s="1"/>
  <c r="CY72"/>
  <c r="BG34"/>
  <c r="DB34" s="1"/>
  <c r="CY34"/>
  <c r="BG86"/>
  <c r="DB86" s="1"/>
  <c r="CY86"/>
  <c r="BG18"/>
  <c r="DB18" s="1"/>
  <c r="CY18"/>
  <c r="BE18"/>
  <c r="DG18" s="1"/>
  <c r="BG13"/>
  <c r="DB13" s="1"/>
  <c r="CY13"/>
  <c r="BG81"/>
  <c r="DB81" s="1"/>
  <c r="CY81"/>
  <c r="BG9"/>
  <c r="DB9" s="1"/>
  <c r="CY9"/>
  <c r="BE9"/>
  <c r="DG9" s="1"/>
  <c r="BG97"/>
  <c r="DB97" s="1"/>
  <c r="CY97"/>
  <c r="BG96"/>
  <c r="DB96" s="1"/>
  <c r="CY96"/>
  <c r="BG80"/>
  <c r="DB80" s="1"/>
  <c r="CY80"/>
  <c r="BG17"/>
  <c r="DB17" s="1"/>
  <c r="CY17"/>
  <c r="BG83"/>
  <c r="DB83" s="1"/>
  <c r="CY83"/>
  <c r="BG21"/>
  <c r="DB21" s="1"/>
  <c r="CY21"/>
  <c r="BA94"/>
  <c r="CT94"/>
  <c r="BA42"/>
  <c r="CT42"/>
  <c r="CV42" s="1"/>
  <c r="BA12"/>
  <c r="CT12"/>
  <c r="CV12" s="1"/>
  <c r="BA40"/>
  <c r="CT40"/>
  <c r="BA50"/>
  <c r="CT50"/>
  <c r="BA58"/>
  <c r="CT58"/>
  <c r="BA66"/>
  <c r="CT66"/>
  <c r="BA37"/>
  <c r="CT37"/>
  <c r="BA36"/>
  <c r="CT36"/>
  <c r="CV36" s="1"/>
  <c r="BA64"/>
  <c r="CT64"/>
  <c r="BA61"/>
  <c r="CT61"/>
  <c r="CV61" s="1"/>
  <c r="BA65"/>
  <c r="CT65"/>
  <c r="BA73"/>
  <c r="CT73"/>
  <c r="BA20"/>
  <c r="CT20"/>
  <c r="CV20" s="1"/>
  <c r="BA41"/>
  <c r="CT41"/>
  <c r="BG39"/>
  <c r="DB39" s="1"/>
  <c r="CY39"/>
  <c r="BG43"/>
  <c r="DB43" s="1"/>
  <c r="CY43"/>
  <c r="BG94"/>
  <c r="DB94" s="1"/>
  <c r="CY94"/>
  <c r="BG78"/>
  <c r="DB78" s="1"/>
  <c r="CY78"/>
  <c r="BE78"/>
  <c r="DG78" s="1"/>
  <c r="BG14"/>
  <c r="DB14" s="1"/>
  <c r="CY14"/>
  <c r="BE14"/>
  <c r="BG89"/>
  <c r="DB89" s="1"/>
  <c r="CY89"/>
  <c r="BG7"/>
  <c r="DB7" s="1"/>
  <c r="CY7"/>
  <c r="BG19"/>
  <c r="DB19" s="1"/>
  <c r="CY19"/>
  <c r="BG91"/>
  <c r="DB91" s="1"/>
  <c r="CY91"/>
  <c r="BG88"/>
  <c r="DB88" s="1"/>
  <c r="CY88"/>
  <c r="BG11"/>
  <c r="DB11" s="1"/>
  <c r="CY11"/>
  <c r="BE11"/>
  <c r="DG11" s="1"/>
  <c r="BG8"/>
  <c r="DB8" s="1"/>
  <c r="CY8"/>
  <c r="BG75"/>
  <c r="DB75" s="1"/>
  <c r="CY75"/>
  <c r="BG23"/>
  <c r="DB23" s="1"/>
  <c r="CY23"/>
  <c r="BA82"/>
  <c r="CT82"/>
  <c r="BA74"/>
  <c r="CT74"/>
  <c r="CV74" s="1"/>
  <c r="BA15"/>
  <c r="CT15"/>
  <c r="BA14"/>
  <c r="CT14"/>
  <c r="BA38"/>
  <c r="CT38"/>
  <c r="CV38" s="1"/>
  <c r="BA54"/>
  <c r="CT54"/>
  <c r="CV54" s="1"/>
  <c r="BA18"/>
  <c r="CT18"/>
  <c r="BA10"/>
  <c r="CT10"/>
  <c r="CV10" s="1"/>
  <c r="BA44"/>
  <c r="CT44"/>
  <c r="CV44" s="1"/>
  <c r="BA48"/>
  <c r="CT48"/>
  <c r="BA52"/>
  <c r="CT52"/>
  <c r="CV52" s="1"/>
  <c r="BA56"/>
  <c r="CT56"/>
  <c r="BA60"/>
  <c r="CT60"/>
  <c r="CV60" s="1"/>
  <c r="BA68"/>
  <c r="CT68"/>
  <c r="CV68" s="1"/>
  <c r="BA97"/>
  <c r="CT97"/>
  <c r="BA85"/>
  <c r="CT85"/>
  <c r="BA33"/>
  <c r="CT33"/>
  <c r="AY17"/>
  <c r="CS17"/>
  <c r="AY21"/>
  <c r="CS21"/>
  <c r="AY95"/>
  <c r="CS95"/>
  <c r="AY79"/>
  <c r="CS79"/>
  <c r="AY71"/>
  <c r="CS71"/>
  <c r="AY39"/>
  <c r="CS39"/>
  <c r="AU44"/>
  <c r="CP44" s="1"/>
  <c r="CM44"/>
  <c r="AY99"/>
  <c r="CS99"/>
  <c r="AY83"/>
  <c r="CS83"/>
  <c r="AY47"/>
  <c r="CS47"/>
  <c r="AY55"/>
  <c r="CS55"/>
  <c r="AY67"/>
  <c r="CS67"/>
  <c r="AY27"/>
  <c r="CS27"/>
  <c r="AY88"/>
  <c r="CS88"/>
  <c r="AY46"/>
  <c r="CS46"/>
  <c r="AY92"/>
  <c r="CS92"/>
  <c r="AY76"/>
  <c r="CS76"/>
  <c r="AY43"/>
  <c r="CS43"/>
  <c r="AY24"/>
  <c r="CS24"/>
  <c r="AY26"/>
  <c r="CS26"/>
  <c r="AY96"/>
  <c r="CS96"/>
  <c r="AY32"/>
  <c r="CS32"/>
  <c r="BA100"/>
  <c r="CZ96"/>
  <c r="BF17"/>
  <c r="DA17" s="1"/>
  <c r="BF21"/>
  <c r="DA21" s="1"/>
  <c r="BF45"/>
  <c r="DA45" s="1"/>
  <c r="BF47"/>
  <c r="DA47" s="1"/>
  <c r="BF55"/>
  <c r="DA55" s="1"/>
  <c r="BF63"/>
  <c r="DA63" s="1"/>
  <c r="BF71"/>
  <c r="DA71" s="1"/>
  <c r="BE27"/>
  <c r="BE39"/>
  <c r="BE46"/>
  <c r="DG46" s="1"/>
  <c r="BE76"/>
  <c r="BE32"/>
  <c r="BE34"/>
  <c r="BE22"/>
  <c r="DG22" s="1"/>
  <c r="BE24"/>
  <c r="DG24" s="1"/>
  <c r="BF29"/>
  <c r="DA29" s="1"/>
  <c r="BE19"/>
  <c r="BF75"/>
  <c r="DA75" s="1"/>
  <c r="BF51"/>
  <c r="DA51" s="1"/>
  <c r="BF59"/>
  <c r="DA59" s="1"/>
  <c r="BF67"/>
  <c r="DA67" s="1"/>
  <c r="BE13"/>
  <c r="BE8"/>
  <c r="BE26"/>
  <c r="BE72"/>
  <c r="BF25"/>
  <c r="DA25" s="1"/>
  <c r="BE7"/>
  <c r="BE43"/>
  <c r="DG43" s="1"/>
  <c r="BE37"/>
  <c r="DG37" s="1"/>
  <c r="BG6"/>
  <c r="DB6" s="1"/>
  <c r="CY6"/>
  <c r="BF6"/>
  <c r="DA6" s="1"/>
  <c r="CX6"/>
  <c r="BE6"/>
  <c r="DG6" s="1"/>
  <c r="AY6"/>
  <c r="CS6"/>
  <c r="AU17"/>
  <c r="CP17" s="1"/>
  <c r="AU26"/>
  <c r="CP26" s="1"/>
  <c r="AU49"/>
  <c r="CP49" s="1"/>
  <c r="AU53"/>
  <c r="CP53" s="1"/>
  <c r="AU57"/>
  <c r="CP57" s="1"/>
  <c r="AU46"/>
  <c r="CP46" s="1"/>
  <c r="AU31"/>
  <c r="CP31" s="1"/>
  <c r="AU77"/>
  <c r="CP77" s="1"/>
  <c r="AU37"/>
  <c r="CP37" s="1"/>
  <c r="AU94"/>
  <c r="CP94" s="1"/>
  <c r="AU86"/>
  <c r="CP86" s="1"/>
  <c r="AU78"/>
  <c r="CP78" s="1"/>
  <c r="AU70"/>
  <c r="CP70" s="1"/>
  <c r="AU50"/>
  <c r="CP50" s="1"/>
  <c r="AU58"/>
  <c r="CP58" s="1"/>
  <c r="AU93"/>
  <c r="CP93" s="1"/>
  <c r="AU65"/>
  <c r="CP65" s="1"/>
  <c r="AU12"/>
  <c r="CP12" s="1"/>
  <c r="AU38"/>
  <c r="CP38" s="1"/>
  <c r="AU85"/>
  <c r="CP85" s="1"/>
  <c r="AU61"/>
  <c r="CP61" s="1"/>
  <c r="AU69"/>
  <c r="CP69" s="1"/>
  <c r="AU97"/>
  <c r="CP97" s="1"/>
  <c r="AU81"/>
  <c r="CP81" s="1"/>
  <c r="AU33"/>
  <c r="CP33" s="1"/>
  <c r="AU35"/>
  <c r="CP35" s="1"/>
  <c r="AU42"/>
  <c r="CP42" s="1"/>
  <c r="AU10"/>
  <c r="CP10" s="1"/>
  <c r="AU60"/>
  <c r="CP60" s="1"/>
  <c r="AU68"/>
  <c r="CP68" s="1"/>
  <c r="AU14"/>
  <c r="CP14" s="1"/>
  <c r="AU25"/>
  <c r="CP25" s="1"/>
  <c r="AU43"/>
  <c r="CP43" s="1"/>
  <c r="AU88"/>
  <c r="CP88" s="1"/>
  <c r="AU91"/>
  <c r="CP91" s="1"/>
  <c r="AU75"/>
  <c r="CP75" s="1"/>
  <c r="AU30"/>
  <c r="CP30" s="1"/>
  <c r="AU62"/>
  <c r="CP62" s="1"/>
  <c r="AU92"/>
  <c r="CP92" s="1"/>
  <c r="AU76"/>
  <c r="CP76" s="1"/>
  <c r="AU11"/>
  <c r="CP11" s="1"/>
  <c r="AU48"/>
  <c r="CP48" s="1"/>
  <c r="AU52"/>
  <c r="CP52" s="1"/>
  <c r="AU56"/>
  <c r="CP56" s="1"/>
  <c r="AU64"/>
  <c r="CP64" s="1"/>
  <c r="AU9"/>
  <c r="CP9" s="1"/>
  <c r="AU21"/>
  <c r="CP21" s="1"/>
  <c r="AU28"/>
  <c r="CP28" s="1"/>
  <c r="AU95"/>
  <c r="CP95" s="1"/>
  <c r="AU90"/>
  <c r="CP90" s="1"/>
  <c r="AU79"/>
  <c r="CP79" s="1"/>
  <c r="AU74"/>
  <c r="CP74" s="1"/>
  <c r="AU63"/>
  <c r="CP63" s="1"/>
  <c r="AU47"/>
  <c r="CP47" s="1"/>
  <c r="AU51"/>
  <c r="CP51" s="1"/>
  <c r="AU55"/>
  <c r="CP55" s="1"/>
  <c r="AU59"/>
  <c r="CP59" s="1"/>
  <c r="AU32"/>
  <c r="CP32" s="1"/>
  <c r="AU67"/>
  <c r="CP67" s="1"/>
  <c r="AU71"/>
  <c r="CP71" s="1"/>
  <c r="AU8"/>
  <c r="CP8" s="1"/>
  <c r="AU39"/>
  <c r="CP39" s="1"/>
  <c r="AU7"/>
  <c r="CP7" s="1"/>
  <c r="AU96"/>
  <c r="CP96" s="1"/>
  <c r="AU80"/>
  <c r="CP80" s="1"/>
  <c r="AU16"/>
  <c r="CP16" s="1"/>
  <c r="AU29"/>
  <c r="CP29" s="1"/>
  <c r="AU99"/>
  <c r="CP99" s="1"/>
  <c r="AU83"/>
  <c r="CP83" s="1"/>
  <c r="AU40"/>
  <c r="CP40" s="1"/>
  <c r="AU66"/>
  <c r="CP66" s="1"/>
  <c r="AU45"/>
  <c r="CP45" s="1"/>
  <c r="AU72"/>
  <c r="CP72" s="1"/>
  <c r="AU100"/>
  <c r="CP100" s="1"/>
  <c r="AU84"/>
  <c r="CP84" s="1"/>
  <c r="AU18"/>
  <c r="CP18" s="1"/>
  <c r="AU41"/>
  <c r="CP41" s="1"/>
  <c r="AU19"/>
  <c r="CP19" s="1"/>
  <c r="AU98"/>
  <c r="CP98" s="1"/>
  <c r="AU87"/>
  <c r="CP87" s="1"/>
  <c r="AU82"/>
  <c r="CP82" s="1"/>
  <c r="AU23"/>
  <c r="CP23" s="1"/>
  <c r="AU34"/>
  <c r="CP34" s="1"/>
  <c r="AU13"/>
  <c r="CP13" s="1"/>
  <c r="AU27"/>
  <c r="CP27" s="1"/>
  <c r="DG72" l="1"/>
  <c r="DG8"/>
  <c r="DG34"/>
  <c r="DG76"/>
  <c r="DG14"/>
  <c r="DF68"/>
  <c r="DF90"/>
  <c r="DF15"/>
  <c r="DF20"/>
  <c r="DG26"/>
  <c r="DG13"/>
  <c r="DG32"/>
  <c r="DG27"/>
  <c r="DF44"/>
  <c r="DF93"/>
  <c r="DF36"/>
  <c r="DF60"/>
  <c r="DF85"/>
  <c r="DF10"/>
  <c r="DG7"/>
  <c r="DG19"/>
  <c r="DG39"/>
  <c r="DG79"/>
  <c r="DG42"/>
  <c r="DG74"/>
  <c r="DG31"/>
  <c r="CV99"/>
  <c r="CV100"/>
  <c r="CZ38"/>
  <c r="DG38"/>
  <c r="CZ77"/>
  <c r="DG77"/>
  <c r="CZ69"/>
  <c r="DG69"/>
  <c r="CZ33"/>
  <c r="DG33"/>
  <c r="CZ12"/>
  <c r="DG12"/>
  <c r="CZ57"/>
  <c r="DG57"/>
  <c r="CZ53"/>
  <c r="DG53"/>
  <c r="CZ94"/>
  <c r="DG94"/>
  <c r="CZ16"/>
  <c r="DG16"/>
  <c r="DG47"/>
  <c r="DG17"/>
  <c r="DG84"/>
  <c r="DG55"/>
  <c r="DG67"/>
  <c r="DG29"/>
  <c r="DG71"/>
  <c r="DG59"/>
  <c r="DG25"/>
  <c r="DG88"/>
  <c r="DG98"/>
  <c r="DG95"/>
  <c r="DG99"/>
  <c r="DG73"/>
  <c r="DG100"/>
  <c r="DG23"/>
  <c r="DG96"/>
  <c r="DG81"/>
  <c r="DG41"/>
  <c r="BH92"/>
  <c r="DG92"/>
  <c r="CZ80"/>
  <c r="DG80"/>
  <c r="CZ82"/>
  <c r="DG82"/>
  <c r="CZ61"/>
  <c r="DG61"/>
  <c r="CZ28"/>
  <c r="DG28"/>
  <c r="CZ30"/>
  <c r="DG30"/>
  <c r="CZ54"/>
  <c r="DG54"/>
  <c r="DG63"/>
  <c r="DG21"/>
  <c r="DG51"/>
  <c r="DG87"/>
  <c r="DG91"/>
  <c r="DG45"/>
  <c r="DG75"/>
  <c r="DG83"/>
  <c r="DG89"/>
  <c r="DG97"/>
  <c r="DG86"/>
  <c r="CV97"/>
  <c r="CV98"/>
  <c r="CV94"/>
  <c r="CV93"/>
  <c r="CV90"/>
  <c r="CV89"/>
  <c r="CV85"/>
  <c r="CV86"/>
  <c r="CV82"/>
  <c r="CV65"/>
  <c r="CV33"/>
  <c r="CV18"/>
  <c r="CV64"/>
  <c r="CV56"/>
  <c r="CV48"/>
  <c r="CV66"/>
  <c r="CV58"/>
  <c r="CV50"/>
  <c r="CV40"/>
  <c r="CV37"/>
  <c r="CV41"/>
  <c r="CV35"/>
  <c r="CV73"/>
  <c r="CV69"/>
  <c r="CV15"/>
  <c r="CV23"/>
  <c r="CV14"/>
  <c r="DC44"/>
  <c r="DC36"/>
  <c r="DC52"/>
  <c r="DC60"/>
  <c r="DC85"/>
  <c r="DC62"/>
  <c r="DC35"/>
  <c r="DC10"/>
  <c r="DC65"/>
  <c r="DC70"/>
  <c r="DC68"/>
  <c r="DC15"/>
  <c r="BH100"/>
  <c r="CZ100"/>
  <c r="BH99"/>
  <c r="BH96"/>
  <c r="DF96" s="1"/>
  <c r="BH16"/>
  <c r="DF16" s="1"/>
  <c r="BH73"/>
  <c r="BA98"/>
  <c r="BH98"/>
  <c r="DF98" s="1"/>
  <c r="BH97"/>
  <c r="BA93"/>
  <c r="BH53"/>
  <c r="DF53" s="1"/>
  <c r="BH54"/>
  <c r="DF54" s="1"/>
  <c r="CT53"/>
  <c r="CV53" s="1"/>
  <c r="BA69"/>
  <c r="BA62"/>
  <c r="CT70"/>
  <c r="CV70" s="1"/>
  <c r="BA90"/>
  <c r="CT57"/>
  <c r="CV57" s="1"/>
  <c r="BH30"/>
  <c r="CT30"/>
  <c r="CV30" s="1"/>
  <c r="BA35"/>
  <c r="BH57"/>
  <c r="BA49"/>
  <c r="BH61"/>
  <c r="DF61" s="1"/>
  <c r="CT9"/>
  <c r="CV9" s="1"/>
  <c r="BH49"/>
  <c r="DF49" s="1"/>
  <c r="CT31"/>
  <c r="CV31" s="1"/>
  <c r="CT78"/>
  <c r="CV78" s="1"/>
  <c r="CZ49"/>
  <c r="CT28"/>
  <c r="CV28" s="1"/>
  <c r="BA86"/>
  <c r="BH28"/>
  <c r="DF28" s="1"/>
  <c r="CT81"/>
  <c r="CV81" s="1"/>
  <c r="BA23"/>
  <c r="BH33"/>
  <c r="DF33" s="1"/>
  <c r="BA77"/>
  <c r="BH82"/>
  <c r="BH69"/>
  <c r="BH77"/>
  <c r="DF77" s="1"/>
  <c r="BA89"/>
  <c r="BH38"/>
  <c r="DF38" s="1"/>
  <c r="BH6"/>
  <c r="DF6" s="1"/>
  <c r="BH14"/>
  <c r="BH50"/>
  <c r="DF50" s="1"/>
  <c r="BH78"/>
  <c r="DF78" s="1"/>
  <c r="BH9"/>
  <c r="DF9" s="1"/>
  <c r="BH64"/>
  <c r="DF64" s="1"/>
  <c r="BH40"/>
  <c r="DF40" s="1"/>
  <c r="CT16"/>
  <c r="CV16" s="1"/>
  <c r="BH48"/>
  <c r="DF48" s="1"/>
  <c r="BH58"/>
  <c r="DF58" s="1"/>
  <c r="BH18"/>
  <c r="DF18" s="1"/>
  <c r="BH56"/>
  <c r="DF56" s="1"/>
  <c r="BH66"/>
  <c r="DF66" s="1"/>
  <c r="BH94"/>
  <c r="DF94" s="1"/>
  <c r="BH89"/>
  <c r="DC20"/>
  <c r="DC93"/>
  <c r="BH37"/>
  <c r="DF37" s="1"/>
  <c r="BH11"/>
  <c r="DF11" s="1"/>
  <c r="BH86"/>
  <c r="DF86" s="1"/>
  <c r="CZ43"/>
  <c r="BH43"/>
  <c r="DF43" s="1"/>
  <c r="CZ26"/>
  <c r="BH26"/>
  <c r="DF26" s="1"/>
  <c r="CZ13"/>
  <c r="BH13"/>
  <c r="CZ22"/>
  <c r="BH22"/>
  <c r="DF22" s="1"/>
  <c r="CZ32"/>
  <c r="BH32"/>
  <c r="DF32" s="1"/>
  <c r="CZ46"/>
  <c r="BH46"/>
  <c r="DF46" s="1"/>
  <c r="CZ27"/>
  <c r="BH27"/>
  <c r="CZ47"/>
  <c r="BH47"/>
  <c r="CZ17"/>
  <c r="BH17"/>
  <c r="DF17" s="1"/>
  <c r="CZ84"/>
  <c r="BH84"/>
  <c r="CZ55"/>
  <c r="BH55"/>
  <c r="DF55" s="1"/>
  <c r="CZ67"/>
  <c r="BH67"/>
  <c r="CZ29"/>
  <c r="BH29"/>
  <c r="DF29" s="1"/>
  <c r="CZ87"/>
  <c r="BH87"/>
  <c r="CZ59"/>
  <c r="BH59"/>
  <c r="DF59" s="1"/>
  <c r="CZ25"/>
  <c r="BH25"/>
  <c r="CZ88"/>
  <c r="BH88"/>
  <c r="DF88" s="1"/>
  <c r="CZ95"/>
  <c r="BH95"/>
  <c r="DF95" s="1"/>
  <c r="BH81"/>
  <c r="CZ7"/>
  <c r="BH7"/>
  <c r="CZ72"/>
  <c r="BH72"/>
  <c r="DF72" s="1"/>
  <c r="CZ8"/>
  <c r="BH8"/>
  <c r="CZ19"/>
  <c r="BH19"/>
  <c r="DF19" s="1"/>
  <c r="CZ24"/>
  <c r="BH24"/>
  <c r="DF24" s="1"/>
  <c r="CZ34"/>
  <c r="BH34"/>
  <c r="DF34" s="1"/>
  <c r="CZ76"/>
  <c r="BH76"/>
  <c r="CZ39"/>
  <c r="BH39"/>
  <c r="CZ63"/>
  <c r="BH63"/>
  <c r="CZ79"/>
  <c r="BH79"/>
  <c r="DF79" s="1"/>
  <c r="CZ21"/>
  <c r="BH21"/>
  <c r="DF21" s="1"/>
  <c r="CZ51"/>
  <c r="BH51"/>
  <c r="CZ71"/>
  <c r="BH71"/>
  <c r="DF71" s="1"/>
  <c r="CZ91"/>
  <c r="BH91"/>
  <c r="CZ42"/>
  <c r="BH42"/>
  <c r="CZ74"/>
  <c r="BH74"/>
  <c r="DF74" s="1"/>
  <c r="CZ31"/>
  <c r="BH31"/>
  <c r="CZ45"/>
  <c r="BH45"/>
  <c r="DF45" s="1"/>
  <c r="CZ75"/>
  <c r="BH75"/>
  <c r="CZ83"/>
  <c r="BH83"/>
  <c r="DF83" s="1"/>
  <c r="BH23"/>
  <c r="DF23" s="1"/>
  <c r="BH80"/>
  <c r="DF80" s="1"/>
  <c r="BH41"/>
  <c r="BH12"/>
  <c r="CZ99"/>
  <c r="CT11"/>
  <c r="CV11" s="1"/>
  <c r="CZ98"/>
  <c r="CZ92"/>
  <c r="DC90"/>
  <c r="CZ37"/>
  <c r="DC92"/>
  <c r="BA32"/>
  <c r="CT32"/>
  <c r="CV32" s="1"/>
  <c r="BA96"/>
  <c r="CT96"/>
  <c r="CV96" s="1"/>
  <c r="BA26"/>
  <c r="CT26"/>
  <c r="CV26" s="1"/>
  <c r="BA24"/>
  <c r="CT24"/>
  <c r="CV24" s="1"/>
  <c r="BA43"/>
  <c r="CT43"/>
  <c r="CV43" s="1"/>
  <c r="BA76"/>
  <c r="CT76"/>
  <c r="CV76" s="1"/>
  <c r="BA92"/>
  <c r="CT92"/>
  <c r="CV92" s="1"/>
  <c r="BA46"/>
  <c r="CT46"/>
  <c r="CV46" s="1"/>
  <c r="BA88"/>
  <c r="CT88"/>
  <c r="CV88" s="1"/>
  <c r="BA27"/>
  <c r="CT27"/>
  <c r="CV27" s="1"/>
  <c r="BA67"/>
  <c r="CT67"/>
  <c r="CV67" s="1"/>
  <c r="BA55"/>
  <c r="CT55"/>
  <c r="CV55" s="1"/>
  <c r="BA47"/>
  <c r="CT47"/>
  <c r="CV47" s="1"/>
  <c r="BA83"/>
  <c r="CT83"/>
  <c r="CV83" s="1"/>
  <c r="BA99"/>
  <c r="CT99"/>
  <c r="BA39"/>
  <c r="CT39"/>
  <c r="CV39" s="1"/>
  <c r="BA71"/>
  <c r="CT71"/>
  <c r="CV71" s="1"/>
  <c r="BA79"/>
  <c r="CT79"/>
  <c r="CV79" s="1"/>
  <c r="BA95"/>
  <c r="CT95"/>
  <c r="CV95" s="1"/>
  <c r="BA21"/>
  <c r="CT21"/>
  <c r="CV21" s="1"/>
  <c r="BA17"/>
  <c r="CT17"/>
  <c r="CV17" s="1"/>
  <c r="CZ14"/>
  <c r="CZ9"/>
  <c r="CZ64"/>
  <c r="CZ48"/>
  <c r="CZ58"/>
  <c r="CZ40"/>
  <c r="BA34"/>
  <c r="CT34"/>
  <c r="CV34" s="1"/>
  <c r="BA80"/>
  <c r="CT80"/>
  <c r="CV80" s="1"/>
  <c r="BA72"/>
  <c r="CT72"/>
  <c r="CV72" s="1"/>
  <c r="BA22"/>
  <c r="CT22"/>
  <c r="CV22" s="1"/>
  <c r="BA7"/>
  <c r="CT7"/>
  <c r="CV7" s="1"/>
  <c r="BA84"/>
  <c r="CT84"/>
  <c r="CV84" s="1"/>
  <c r="BA25"/>
  <c r="CT25"/>
  <c r="CV25" s="1"/>
  <c r="BA13"/>
  <c r="CT13"/>
  <c r="CV13" s="1"/>
  <c r="BA59"/>
  <c r="CT59"/>
  <c r="CV59" s="1"/>
  <c r="BA51"/>
  <c r="CT51"/>
  <c r="CV51" s="1"/>
  <c r="BA75"/>
  <c r="CT75"/>
  <c r="CV75" s="1"/>
  <c r="BA91"/>
  <c r="CT91"/>
  <c r="CV91" s="1"/>
  <c r="BA45"/>
  <c r="CT45"/>
  <c r="CV45" s="1"/>
  <c r="BA8"/>
  <c r="CT8"/>
  <c r="CV8" s="1"/>
  <c r="BA63"/>
  <c r="CT63"/>
  <c r="CV63" s="1"/>
  <c r="BA87"/>
  <c r="CT87"/>
  <c r="CV87" s="1"/>
  <c r="BA19"/>
  <c r="CT19"/>
  <c r="CV19" s="1"/>
  <c r="BA29"/>
  <c r="CT29"/>
  <c r="CV29" s="1"/>
  <c r="CZ11"/>
  <c r="CZ78"/>
  <c r="CZ18"/>
  <c r="CZ56"/>
  <c r="CZ66"/>
  <c r="CZ50"/>
  <c r="BA6"/>
  <c r="CT6"/>
  <c r="CV6" s="1"/>
  <c r="CZ6"/>
  <c r="DF76" l="1"/>
  <c r="DF8"/>
  <c r="DF14"/>
  <c r="DF27"/>
  <c r="DF13"/>
  <c r="DF12"/>
  <c r="DF75"/>
  <c r="DF31"/>
  <c r="DF42"/>
  <c r="DF91"/>
  <c r="DF51"/>
  <c r="DF63"/>
  <c r="DF39"/>
  <c r="DF7"/>
  <c r="DF81"/>
  <c r="DF89"/>
  <c r="DF69"/>
  <c r="DF57"/>
  <c r="DF73"/>
  <c r="DF41"/>
  <c r="DF25"/>
  <c r="DF87"/>
  <c r="DF67"/>
  <c r="DF84"/>
  <c r="DF47"/>
  <c r="DF82"/>
  <c r="DF30"/>
  <c r="DF97"/>
  <c r="DF99"/>
  <c r="DF100"/>
  <c r="DF92"/>
  <c r="BI97"/>
  <c r="BI99"/>
  <c r="BI100"/>
  <c r="BI98"/>
  <c r="BI96"/>
  <c r="BI94"/>
  <c r="BI6"/>
  <c r="N100"/>
  <c r="DC83"/>
  <c r="DC41"/>
  <c r="DC23"/>
  <c r="DC29"/>
  <c r="DC22"/>
  <c r="DC26"/>
  <c r="DC37"/>
  <c r="DC56"/>
  <c r="DC58"/>
  <c r="DC64"/>
  <c r="DC14"/>
  <c r="DC38"/>
  <c r="DC77"/>
  <c r="DC82"/>
  <c r="DC33"/>
  <c r="DC30"/>
  <c r="DC53"/>
  <c r="DC16"/>
  <c r="DC51"/>
  <c r="DC21"/>
  <c r="DC63"/>
  <c r="DC39"/>
  <c r="DC76"/>
  <c r="DC34"/>
  <c r="DC24"/>
  <c r="DC19"/>
  <c r="DC72"/>
  <c r="DC11"/>
  <c r="DC66"/>
  <c r="DC40"/>
  <c r="DC9"/>
  <c r="DC50"/>
  <c r="DC69"/>
  <c r="DC28"/>
  <c r="DC49"/>
  <c r="DC61"/>
  <c r="DC57"/>
  <c r="DC54"/>
  <c r="DC73"/>
  <c r="DC100"/>
  <c r="DC96"/>
  <c r="DC8"/>
  <c r="DC7"/>
  <c r="DC95"/>
  <c r="DC71"/>
  <c r="DC80"/>
  <c r="DC74"/>
  <c r="DC88"/>
  <c r="DC25"/>
  <c r="DC59"/>
  <c r="DC87"/>
  <c r="DC67"/>
  <c r="DC55"/>
  <c r="DC84"/>
  <c r="DC17"/>
  <c r="DC47"/>
  <c r="DC27"/>
  <c r="DC46"/>
  <c r="DC32"/>
  <c r="DC13"/>
  <c r="DC43"/>
  <c r="DC75"/>
  <c r="DC42"/>
  <c r="DC12"/>
  <c r="DC31"/>
  <c r="DC79"/>
  <c r="DC99"/>
  <c r="N97"/>
  <c r="N98"/>
  <c r="DC97"/>
  <c r="DC98"/>
  <c r="DC91"/>
  <c r="N34"/>
  <c r="N18"/>
  <c r="N31"/>
  <c r="DC89"/>
  <c r="N85"/>
  <c r="N94"/>
  <c r="N90"/>
  <c r="DC94"/>
  <c r="N93"/>
  <c r="N89"/>
  <c r="N58"/>
  <c r="N21"/>
  <c r="N68"/>
  <c r="N55"/>
  <c r="N57"/>
  <c r="N59"/>
  <c r="N20"/>
  <c r="N86"/>
  <c r="DC86"/>
  <c r="DC81"/>
  <c r="N16"/>
  <c r="N60"/>
  <c r="N71"/>
  <c r="N7"/>
  <c r="N52"/>
  <c r="N42"/>
  <c r="N45"/>
  <c r="N72"/>
  <c r="DC45"/>
  <c r="DC18"/>
  <c r="DC78"/>
  <c r="N87"/>
  <c r="N91"/>
  <c r="N84"/>
  <c r="DC48"/>
  <c r="N95"/>
  <c r="N99"/>
  <c r="N83"/>
  <c r="N88"/>
  <c r="N92"/>
  <c r="N96"/>
  <c r="N38"/>
  <c r="N70"/>
  <c r="N74"/>
  <c r="N62"/>
  <c r="N29"/>
  <c r="N39"/>
  <c r="N13"/>
  <c r="N22"/>
  <c r="N36"/>
  <c r="N49"/>
  <c r="N30"/>
  <c r="N40"/>
  <c r="N63"/>
  <c r="N75"/>
  <c r="N24"/>
  <c r="N32"/>
  <c r="N23"/>
  <c r="N9"/>
  <c r="DC6"/>
  <c r="N15"/>
  <c r="N78"/>
  <c r="N81"/>
  <c r="N77"/>
  <c r="N12"/>
  <c r="N73"/>
  <c r="N65"/>
  <c r="N54"/>
  <c r="N64"/>
  <c r="N8"/>
  <c r="N67"/>
  <c r="N43"/>
  <c r="N56"/>
  <c r="N35"/>
  <c r="N27"/>
  <c r="N25"/>
  <c r="N80"/>
  <c r="N14"/>
  <c r="N33"/>
  <c r="N82"/>
  <c r="N37"/>
  <c r="N69"/>
  <c r="N61"/>
  <c r="N10"/>
  <c r="N66"/>
  <c r="N19"/>
  <c r="N79"/>
  <c r="N47"/>
  <c r="N46"/>
  <c r="N76"/>
  <c r="N48"/>
  <c r="N53"/>
  <c r="N11"/>
  <c r="N50"/>
  <c r="N28"/>
  <c r="N17"/>
  <c r="N6"/>
  <c r="N51"/>
  <c r="N26"/>
  <c r="N44"/>
  <c r="N41"/>
  <c r="BI90" l="1"/>
  <c r="BI92"/>
  <c r="BI88"/>
  <c r="BI89"/>
  <c r="BI91"/>
  <c r="BI16"/>
  <c r="BI95"/>
  <c r="BI93"/>
  <c r="BI74"/>
  <c r="BI82"/>
  <c r="BI8"/>
  <c r="BI58"/>
  <c r="BI59"/>
  <c r="BI9"/>
  <c r="BI85"/>
  <c r="BI79"/>
  <c r="BI73"/>
  <c r="BI34"/>
  <c r="BI77"/>
  <c r="BI31"/>
  <c r="BI10"/>
  <c r="BI61"/>
  <c r="BI68"/>
  <c r="BI53"/>
  <c r="BI33"/>
  <c r="BI48"/>
  <c r="BI65"/>
  <c r="BI37"/>
  <c r="BI44"/>
  <c r="BI47"/>
  <c r="BI28"/>
  <c r="BI40"/>
  <c r="BI13"/>
  <c r="BI18"/>
  <c r="BI39"/>
  <c r="BI35"/>
  <c r="BI27"/>
  <c r="BI17"/>
  <c r="BI23"/>
  <c r="BI69"/>
  <c r="BI75"/>
  <c r="BI80"/>
  <c r="BI20"/>
  <c r="BI14"/>
  <c r="BI64"/>
  <c r="BI55"/>
  <c r="BI49"/>
  <c r="BI63"/>
  <c r="BI52"/>
  <c r="BI60"/>
  <c r="BI22"/>
  <c r="BI46"/>
  <c r="BI25"/>
  <c r="BI54"/>
  <c r="BI19"/>
  <c r="BI51"/>
  <c r="BI12"/>
  <c r="BI15"/>
  <c r="BI56"/>
  <c r="BI43"/>
  <c r="BI32"/>
  <c r="BI29"/>
  <c r="BI57"/>
  <c r="BI66"/>
  <c r="BI11"/>
  <c r="BI7"/>
  <c r="BI24"/>
  <c r="BI76"/>
  <c r="BI21"/>
  <c r="BI71"/>
  <c r="BI42"/>
  <c r="BI36"/>
  <c r="BI70"/>
  <c r="BI30"/>
  <c r="BI38"/>
  <c r="BI78"/>
  <c r="BI86"/>
  <c r="BI26"/>
  <c r="BI84"/>
  <c r="BI67"/>
  <c r="BI87"/>
  <c r="BI41"/>
  <c r="BI50"/>
  <c r="BI81"/>
  <c r="BI72"/>
  <c r="BI45"/>
  <c r="BI83"/>
  <c r="BI62"/>
  <c r="L7" i="7" l="1"/>
  <c r="L23" i="5"/>
  <c r="Z6"/>
  <c r="Z38"/>
  <c r="L7"/>
  <c r="J22"/>
  <c r="E27" s="1"/>
  <c r="Z16"/>
  <c r="E22" i="7"/>
  <c r="E38" i="5"/>
  <c r="Z9" i="7"/>
  <c r="Z19"/>
  <c r="Z42"/>
  <c r="Z25" i="5"/>
  <c r="E34" i="7"/>
  <c r="L22"/>
  <c r="E16" i="5"/>
  <c r="E48" i="7"/>
  <c r="Z31"/>
  <c r="Z45"/>
  <c r="E25" i="5"/>
  <c r="AE38"/>
  <c r="Z43" s="1"/>
  <c r="Z47"/>
  <c r="Z50"/>
  <c r="Z23"/>
  <c r="E47" i="7"/>
  <c r="E6"/>
  <c r="Z18"/>
  <c r="Z39"/>
  <c r="Z12"/>
  <c r="Z35"/>
  <c r="E19"/>
  <c r="J38"/>
  <c r="Z38"/>
  <c r="E19" i="5"/>
  <c r="Z13"/>
  <c r="E29"/>
  <c r="E47"/>
  <c r="E50"/>
  <c r="J6"/>
  <c r="Z7"/>
  <c r="E23"/>
  <c r="Z22"/>
  <c r="AG23"/>
  <c r="J38"/>
  <c r="E43" s="1"/>
  <c r="AG39"/>
  <c r="E10" i="7"/>
  <c r="Z13"/>
  <c r="Z29"/>
  <c r="E51"/>
  <c r="Z41"/>
  <c r="L23"/>
  <c r="E28"/>
  <c r="E44"/>
  <c r="AE22"/>
  <c r="AG39"/>
  <c r="J22"/>
  <c r="Z6"/>
  <c r="L39"/>
  <c r="Z26"/>
  <c r="E18"/>
  <c r="AE6"/>
  <c r="Z15"/>
  <c r="Z32"/>
  <c r="Z22"/>
  <c r="E9"/>
  <c r="E18" i="5"/>
  <c r="E15"/>
  <c r="Z12"/>
  <c r="E26"/>
  <c r="E28"/>
  <c r="Z26"/>
  <c r="Z28"/>
  <c r="Z34"/>
  <c r="Z45"/>
  <c r="Z29"/>
  <c r="E48"/>
  <c r="E51"/>
  <c r="Z48"/>
  <c r="Z51"/>
  <c r="E7"/>
  <c r="L6"/>
  <c r="E6"/>
  <c r="AE6"/>
  <c r="Z11" s="1"/>
  <c r="L22"/>
  <c r="AG6"/>
  <c r="E22"/>
  <c r="AG22"/>
  <c r="AE22"/>
  <c r="Z27" s="1"/>
  <c r="AG7"/>
  <c r="L39"/>
  <c r="E39"/>
  <c r="L38"/>
  <c r="Z39"/>
  <c r="AG38"/>
  <c r="J6" i="7"/>
  <c r="Z10"/>
  <c r="E32"/>
  <c r="E26"/>
  <c r="E41"/>
  <c r="E45"/>
  <c r="AG23"/>
  <c r="Z34"/>
  <c r="Z50"/>
  <c r="E15"/>
  <c r="E16"/>
  <c r="E25"/>
  <c r="E29"/>
  <c r="AG6"/>
  <c r="E42"/>
  <c r="AG22"/>
  <c r="E50"/>
  <c r="Z44"/>
  <c r="Z48"/>
  <c r="E12"/>
  <c r="E13"/>
  <c r="AG7"/>
  <c r="E35"/>
  <c r="Z16"/>
  <c r="Z23"/>
  <c r="Z28"/>
  <c r="E39"/>
  <c r="AE38"/>
  <c r="AG38"/>
  <c r="E7"/>
  <c r="L6"/>
  <c r="E23"/>
  <c r="Z7"/>
  <c r="E31"/>
  <c r="Z25"/>
  <c r="E38"/>
  <c r="L38"/>
  <c r="Z47"/>
  <c r="Z51"/>
  <c r="E10" i="5"/>
  <c r="E9"/>
  <c r="E12"/>
  <c r="E13"/>
  <c r="Z10"/>
  <c r="Z9"/>
  <c r="Z19"/>
  <c r="E31"/>
  <c r="E32"/>
  <c r="Z15"/>
  <c r="E35"/>
  <c r="Z31"/>
  <c r="Z32"/>
  <c r="E34"/>
  <c r="Z35"/>
  <c r="Z18"/>
  <c r="E42"/>
  <c r="E41"/>
  <c r="E44"/>
  <c r="E45"/>
  <c r="Z42"/>
  <c r="Z41"/>
  <c r="Z44"/>
  <c r="E11"/>
  <c r="AR2" l="1"/>
</calcChain>
</file>

<file path=xl/sharedStrings.xml><?xml version="1.0" encoding="utf-8"?>
<sst xmlns="http://schemas.openxmlformats.org/spreadsheetml/2006/main" count="262" uniqueCount="67">
  <si>
    <t>a,d</t>
    <phoneticPr fontId="1"/>
  </si>
  <si>
    <t>b,f</t>
    <phoneticPr fontId="1"/>
  </si>
  <si>
    <t>c,e</t>
    <phoneticPr fontId="1"/>
  </si>
  <si>
    <t>ax+b</t>
    <phoneticPr fontId="1"/>
  </si>
  <si>
    <t>c</t>
    <phoneticPr fontId="1"/>
  </si>
  <si>
    <t>e</t>
    <phoneticPr fontId="1"/>
  </si>
  <si>
    <t>+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</si>
  <si>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</si>
  <si>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</si>
  <si>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</si>
  <si>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</si>
  <si>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</si>
  <si>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番号</t>
    <rPh sb="0" eb="2">
      <t>バンゴウ</t>
    </rPh>
    <phoneticPr fontId="1"/>
  </si>
  <si>
    <t>補正前</t>
    <rPh sb="0" eb="2">
      <t>ホセイ</t>
    </rPh>
    <rPh sb="2" eb="3">
      <t>マエ</t>
    </rPh>
    <phoneticPr fontId="1"/>
  </si>
  <si>
    <t>補正後</t>
    <rPh sb="0" eb="2">
      <t>ホセイ</t>
    </rPh>
    <rPh sb="2" eb="3">
      <t>ゴ</t>
    </rPh>
    <phoneticPr fontId="1"/>
  </si>
  <si>
    <t>a,b,cの最大公約数</t>
    <rPh sb="6" eb="8">
      <t>サイダイ</t>
    </rPh>
    <rPh sb="8" eb="10">
      <t>コウヤク</t>
    </rPh>
    <rPh sb="10" eb="11">
      <t>スウ</t>
    </rPh>
    <phoneticPr fontId="1"/>
  </si>
  <si>
    <t>矛盾数</t>
    <rPh sb="0" eb="2">
      <t>ムジュン</t>
    </rPh>
    <rPh sb="2" eb="3">
      <t>スウ</t>
    </rPh>
    <phoneticPr fontId="1"/>
  </si>
  <si>
    <t>最小公倍数</t>
    <rPh sb="0" eb="2">
      <t>サイショウ</t>
    </rPh>
    <rPh sb="2" eb="5">
      <t>コウバイスウ</t>
    </rPh>
    <phoneticPr fontId="1"/>
  </si>
  <si>
    <t>計算後係数</t>
    <rPh sb="0" eb="2">
      <t>ケイサン</t>
    </rPh>
    <rPh sb="2" eb="3">
      <t>ゴ</t>
    </rPh>
    <rPh sb="3" eb="5">
      <t>ケイスウ</t>
    </rPh>
    <phoneticPr fontId="1"/>
  </si>
  <si>
    <r>
      <rPr>
        <sz val="12"/>
        <color indexed="9"/>
        <rFont val="Ｙ．ＯｚＦｏｎｔ"/>
        <charset val="128"/>
      </rPr>
      <t>左辺は約分して分配、右辺は分配して約分</t>
    </r>
    <rPh sb="0" eb="2">
      <t>サヘン</t>
    </rPh>
    <rPh sb="3" eb="5">
      <t>ヤクブン</t>
    </rPh>
    <rPh sb="7" eb="9">
      <t>ブンパイ</t>
    </rPh>
    <rPh sb="10" eb="12">
      <t>ウヘン</t>
    </rPh>
    <rPh sb="13" eb="15">
      <t>ブンパイ</t>
    </rPh>
    <rPh sb="17" eb="19">
      <t>ヤクブン</t>
    </rPh>
    <phoneticPr fontId="1"/>
  </si>
  <si>
    <t>両辺の分母の</t>
    <rPh sb="0" eb="2">
      <t>リョウヘン</t>
    </rPh>
    <rPh sb="3" eb="5">
      <t>ブンボ</t>
    </rPh>
    <phoneticPr fontId="1"/>
  </si>
  <si>
    <r>
      <t xml:space="preserve"> </t>
    </r>
    <r>
      <rPr>
        <sz val="12"/>
        <color indexed="9"/>
        <rFont val="Ｙ．ＯｚＦｏｎｔ"/>
        <charset val="128"/>
      </rPr>
      <t>を両辺にかけて</t>
    </r>
    <rPh sb="2" eb="4">
      <t>リョウヘン</t>
    </rPh>
    <phoneticPr fontId="1"/>
  </si>
  <si>
    <t>dx+e</t>
    <phoneticPr fontId="1"/>
  </si>
  <si>
    <t>b,e</t>
    <phoneticPr fontId="1"/>
  </si>
  <si>
    <t>f,c</t>
    <phoneticPr fontId="1"/>
  </si>
  <si>
    <t>d</t>
    <phoneticPr fontId="1"/>
  </si>
  <si>
    <t>e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</si>
  <si>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</si>
  <si>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</si>
  <si>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</si>
  <si>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</si>
  <si>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b,e=0</t>
    <phoneticPr fontId="1"/>
  </si>
  <si>
    <t>d,e,fの最大公約数</t>
    <rPh sb="6" eb="8">
      <t>サイダイ</t>
    </rPh>
    <rPh sb="8" eb="10">
      <t>コウヤク</t>
    </rPh>
    <rPh sb="10" eb="11">
      <t>スウ</t>
    </rPh>
    <phoneticPr fontId="1"/>
  </si>
  <si>
    <t>-</t>
    <phoneticPr fontId="1"/>
  </si>
  <si>
    <t>左の
分子に
かける数</t>
    <rPh sb="0" eb="1">
      <t>ヒダリ</t>
    </rPh>
    <rPh sb="3" eb="5">
      <t>ブンシ</t>
    </rPh>
    <rPh sb="10" eb="11">
      <t>スウ</t>
    </rPh>
    <phoneticPr fontId="1"/>
  </si>
  <si>
    <t>右の
分子に
かける数</t>
    <rPh sb="0" eb="1">
      <t>ミギ</t>
    </rPh>
    <rPh sb="3" eb="5">
      <t>ブンシ</t>
    </rPh>
    <rPh sb="10" eb="11">
      <t>スウ</t>
    </rPh>
    <phoneticPr fontId="1"/>
  </si>
  <si>
    <t>分母の最小公倍数</t>
    <rPh sb="0" eb="2">
      <t>ブンボ</t>
    </rPh>
    <rPh sb="3" eb="5">
      <t>サイショウ</t>
    </rPh>
    <rPh sb="5" eb="8">
      <t>コウバイスウ</t>
    </rPh>
    <phoneticPr fontId="1"/>
  </si>
  <si>
    <t>左カッコ</t>
    <rPh sb="0" eb="1">
      <t>ヒダリ</t>
    </rPh>
    <phoneticPr fontId="1"/>
  </si>
  <si>
    <t>右カッコ</t>
    <rPh sb="0" eb="1">
      <t>ミギ</t>
    </rPh>
    <phoneticPr fontId="1"/>
  </si>
  <si>
    <t>左部分</t>
    <rPh sb="0" eb="1">
      <t>ヒダリ</t>
    </rPh>
    <rPh sb="1" eb="3">
      <t>ブブン</t>
    </rPh>
    <phoneticPr fontId="1"/>
  </si>
  <si>
    <t>右部分</t>
    <rPh sb="0" eb="1">
      <t>ミギ</t>
    </rPh>
    <rPh sb="1" eb="3">
      <t>ブブン</t>
    </rPh>
    <phoneticPr fontId="1"/>
  </si>
  <si>
    <t>交換法則</t>
    <rPh sb="0" eb="2">
      <t>コウカン</t>
    </rPh>
    <rPh sb="2" eb="4">
      <t>ホウソク</t>
    </rPh>
    <phoneticPr fontId="1"/>
  </si>
  <si>
    <t>並び替え後</t>
    <rPh sb="0" eb="1">
      <t>ナラ</t>
    </rPh>
    <rPh sb="2" eb="3">
      <t>カ</t>
    </rPh>
    <rPh sb="4" eb="5">
      <t>ゴ</t>
    </rPh>
    <phoneticPr fontId="1"/>
  </si>
  <si>
    <t>並び替え後</t>
    <rPh sb="0" eb="1">
      <t>ナラ</t>
    </rPh>
    <rPh sb="2" eb="3">
      <t>カ</t>
    </rPh>
    <rPh sb="4" eb="5">
      <t>アト</t>
    </rPh>
    <phoneticPr fontId="1"/>
  </si>
  <si>
    <t>計算後右数</t>
    <rPh sb="0" eb="2">
      <t>ケイサン</t>
    </rPh>
    <rPh sb="2" eb="3">
      <t>ゴ</t>
    </rPh>
    <rPh sb="3" eb="4">
      <t>ミギ</t>
    </rPh>
    <rPh sb="4" eb="5">
      <t>スウ</t>
    </rPh>
    <phoneticPr fontId="1"/>
  </si>
  <si>
    <t>分母</t>
    <rPh sb="0" eb="2">
      <t>ブンボ</t>
    </rPh>
    <phoneticPr fontId="1"/>
  </si>
  <si>
    <t>分子
xの係数
の絶対値</t>
    <rPh sb="0" eb="2">
      <t>ブンシ</t>
    </rPh>
    <rPh sb="5" eb="7">
      <t>ケイスウ</t>
    </rPh>
    <rPh sb="9" eb="12">
      <t>ゼッタイチ</t>
    </rPh>
    <phoneticPr fontId="1"/>
  </si>
  <si>
    <t>分子
数の項
の絶対値</t>
    <rPh sb="0" eb="2">
      <t>ブンシ</t>
    </rPh>
    <rPh sb="3" eb="4">
      <t>スウ</t>
    </rPh>
    <rPh sb="5" eb="6">
      <t>コウ</t>
    </rPh>
    <rPh sb="8" eb="11">
      <t>ゼッタイチ</t>
    </rPh>
    <phoneticPr fontId="1"/>
  </si>
  <si>
    <t>p</t>
    <phoneticPr fontId="1"/>
  </si>
  <si>
    <t>q</t>
    <phoneticPr fontId="1"/>
  </si>
  <si>
    <t>r</t>
    <phoneticPr fontId="1"/>
  </si>
  <si>
    <t>p,q,rの
最大公約数</t>
    <rPh sb="7" eb="9">
      <t>サイダイ</t>
    </rPh>
    <rPh sb="9" eb="12">
      <t>コウヤクスウ</t>
    </rPh>
    <phoneticPr fontId="1"/>
  </si>
  <si>
    <t>p,qの
最大公約数</t>
    <rPh sb="5" eb="7">
      <t>サイダイ</t>
    </rPh>
    <rPh sb="7" eb="10">
      <t>コウヤクスウ</t>
    </rPh>
    <phoneticPr fontId="1"/>
  </si>
  <si>
    <t>p,rの
最大公約数</t>
    <rPh sb="5" eb="7">
      <t>サイダイ</t>
    </rPh>
    <rPh sb="7" eb="10">
      <t>コウヤクスウ</t>
    </rPh>
    <phoneticPr fontId="1"/>
  </si>
  <si>
    <t>次の式を計算しなさい</t>
    <rPh sb="0" eb="1">
      <t>ツギ</t>
    </rPh>
    <rPh sb="2" eb="3">
      <t>シキ</t>
    </rPh>
    <rPh sb="4" eb="6">
      <t>ケイサン</t>
    </rPh>
    <phoneticPr fontId="1"/>
  </si>
  <si>
    <t>次の式を計算しなさい　名前（　　　　　　　　　　）</t>
    <rPh sb="0" eb="1">
      <t>ツギ</t>
    </rPh>
    <rPh sb="2" eb="3">
      <t>シキ</t>
    </rPh>
    <rPh sb="4" eb="6">
      <t>ケイサン</t>
    </rPh>
    <rPh sb="11" eb="13">
      <t>ナマエ</t>
    </rPh>
    <phoneticPr fontId="1"/>
  </si>
  <si>
    <t>=</t>
    <phoneticPr fontId="1"/>
  </si>
  <si>
    <r>
      <rPr>
        <sz val="7"/>
        <rFont val="ＭＳ Ｐゴシック"/>
        <family val="3"/>
        <charset val="128"/>
      </rPr>
      <t>文字の項、数の項を集めるため、並び替え</t>
    </r>
    <rPh sb="0" eb="2">
      <t>モジ</t>
    </rPh>
    <rPh sb="3" eb="4">
      <t>コウ</t>
    </rPh>
    <rPh sb="5" eb="6">
      <t>スウ</t>
    </rPh>
    <rPh sb="7" eb="8">
      <t>コウ</t>
    </rPh>
    <rPh sb="9" eb="10">
      <t>アツ</t>
    </rPh>
    <rPh sb="15" eb="16">
      <t>ナラ</t>
    </rPh>
    <rPh sb="17" eb="18">
      <t>カ</t>
    </rPh>
    <phoneticPr fontId="1"/>
  </si>
  <si>
    <r>
      <rPr>
        <sz val="7"/>
        <rFont val="ＭＳ Ｐゴシック"/>
        <family val="3"/>
        <charset val="128"/>
      </rPr>
      <t>同類項をまとめる</t>
    </r>
    <rPh sb="0" eb="3">
      <t>ドウルイコウ</t>
    </rPh>
    <phoneticPr fontId="1"/>
  </si>
  <si>
    <t>パターン→</t>
    <phoneticPr fontId="1"/>
  </si>
  <si>
    <t>省略可</t>
    <rPh sb="0" eb="3">
      <t>ショウリャクカ</t>
    </rPh>
    <phoneticPr fontId="1"/>
  </si>
  <si>
    <t>ｃ</t>
    <phoneticPr fontId="1"/>
  </si>
  <si>
    <t>ｆ</t>
    <phoneticPr fontId="1"/>
  </si>
  <si>
    <t>c*f</t>
    <phoneticPr fontId="1"/>
  </si>
  <si>
    <t>分母の
最大公約数</t>
    <rPh sb="0" eb="2">
      <t>ブンボ</t>
    </rPh>
    <rPh sb="4" eb="6">
      <t>サイダイ</t>
    </rPh>
    <rPh sb="6" eb="9">
      <t>コウヤクスウ</t>
    </rPh>
    <phoneticPr fontId="1"/>
  </si>
  <si>
    <t>文字の式の計算（分数応用　難易度：★★★）</t>
    <rPh sb="0" eb="2">
      <t>モジ</t>
    </rPh>
    <rPh sb="3" eb="4">
      <t>シキ</t>
    </rPh>
    <rPh sb="5" eb="7">
      <t>ケイサン</t>
    </rPh>
    <rPh sb="8" eb="10">
      <t>ブンスウ</t>
    </rPh>
    <rPh sb="10" eb="12">
      <t>オウヨウ</t>
    </rPh>
    <rPh sb="13" eb="16">
      <t>ナンイド</t>
    </rPh>
    <phoneticPr fontId="1"/>
  </si>
  <si>
    <t>通分で互いの分母をかければいいパターンでない場合は特に慎重に！</t>
    <rPh sb="0" eb="2">
      <t>ツウブン</t>
    </rPh>
    <rPh sb="3" eb="4">
      <t>タガ</t>
    </rPh>
    <rPh sb="6" eb="8">
      <t>ブンボ</t>
    </rPh>
    <rPh sb="22" eb="24">
      <t>バアイ</t>
    </rPh>
    <rPh sb="25" eb="26">
      <t>トク</t>
    </rPh>
    <rPh sb="27" eb="29">
      <t>シンチョウ</t>
    </rPh>
    <phoneticPr fontId="1"/>
  </si>
</sst>
</file>

<file path=xl/styles.xml><?xml version="1.0" encoding="utf-8"?>
<styleSheet xmlns="http://schemas.openxmlformats.org/spreadsheetml/2006/main">
  <numFmts count="1">
    <numFmt numFmtId="176" formatCode="&quot;CODE:&quot;#####"/>
  </numFmts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sz val="12"/>
      <name val="Thensu Italic"/>
    </font>
    <font>
      <sz val="18"/>
      <color indexed="9"/>
      <name val="Thensu Italic"/>
    </font>
    <font>
      <sz val="18"/>
      <name val="Thensu Italic"/>
    </font>
    <font>
      <sz val="12"/>
      <name val="HG楷書体"/>
      <family val="4"/>
      <charset val="128"/>
    </font>
    <font>
      <sz val="12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color theme="0"/>
      <name val="Thensu Italic"/>
    </font>
    <font>
      <sz val="16"/>
      <name val="Thensu"/>
    </font>
    <font>
      <sz val="12"/>
      <color theme="0"/>
      <name val="Thensu Italic"/>
    </font>
    <font>
      <sz val="16"/>
      <name val="HG丸ｺﾞｼｯｸM-PRO"/>
      <family val="3"/>
      <charset val="128"/>
    </font>
    <font>
      <sz val="12"/>
      <color rgb="FFC00000"/>
      <name val="Thensu Italic"/>
    </font>
    <font>
      <sz val="18"/>
      <color rgb="FFC00000"/>
      <name val="Thensu Italic"/>
    </font>
    <font>
      <sz val="7"/>
      <name val="ＭＳ Ｐゴシック"/>
      <family val="3"/>
      <charset val="128"/>
    </font>
    <font>
      <sz val="7"/>
      <name val="Thensu Italic"/>
    </font>
    <font>
      <sz val="6"/>
      <name val="Thensu Italic"/>
    </font>
    <font>
      <sz val="14"/>
      <name val="HG丸ｺﾞｼｯｸM-PRO"/>
      <family val="3"/>
      <charset val="128"/>
    </font>
    <font>
      <sz val="12"/>
      <color rgb="FFC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4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3" xfId="0" applyFill="1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0" fontId="0" fillId="5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shrinkToFit="1"/>
    </xf>
    <xf numFmtId="0" fontId="0" fillId="6" borderId="3" xfId="0" applyFill="1" applyBorder="1" applyAlignment="1">
      <alignment horizontal="center" vertical="center"/>
    </xf>
    <xf numFmtId="0" fontId="0" fillId="6" borderId="3" xfId="0" applyFill="1" applyBorder="1">
      <alignment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8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9" borderId="3" xfId="0" applyFill="1" applyBorder="1" applyAlignment="1">
      <alignment horizontal="center" vertical="center" shrinkToFit="1"/>
    </xf>
    <xf numFmtId="0" fontId="0" fillId="10" borderId="3" xfId="0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8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1" borderId="0" xfId="0" applyFill="1">
      <alignment vertical="center"/>
    </xf>
    <xf numFmtId="0" fontId="2" fillId="2" borderId="0" xfId="0" applyFont="1" applyFill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9" fillId="2" borderId="0" xfId="0" applyFont="1" applyFill="1" applyProtection="1">
      <alignment vertical="center"/>
      <protection locked="0"/>
    </xf>
    <xf numFmtId="0" fontId="8" fillId="2" borderId="0" xfId="0" applyFont="1" applyFill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Protection="1">
      <alignment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3" fillId="2" borderId="0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20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2" borderId="0" xfId="0" applyFont="1" applyFill="1" applyProtection="1">
      <alignment vertical="center"/>
    </xf>
    <xf numFmtId="0" fontId="11" fillId="2" borderId="0" xfId="0" applyFont="1" applyFill="1" applyBorder="1" applyProtection="1">
      <alignment vertical="center"/>
    </xf>
    <xf numFmtId="0" fontId="13" fillId="2" borderId="0" xfId="0" applyFont="1" applyFill="1" applyBorder="1" applyProtection="1">
      <alignment vertical="center"/>
    </xf>
    <xf numFmtId="0" fontId="15" fillId="2" borderId="0" xfId="0" applyFont="1" applyFill="1" applyAlignment="1" applyProtection="1">
      <alignment vertical="center"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vertical="center" shrinkToFit="1"/>
      <protection locked="0"/>
    </xf>
    <xf numFmtId="0" fontId="0" fillId="10" borderId="0" xfId="0" applyFill="1">
      <alignment vertical="center"/>
    </xf>
    <xf numFmtId="0" fontId="0" fillId="10" borderId="0" xfId="0" applyFill="1" applyBorder="1" applyAlignment="1">
      <alignment horizontal="center" vertical="center"/>
    </xf>
    <xf numFmtId="0" fontId="0" fillId="10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76" fontId="12" fillId="2" borderId="0" xfId="0" applyNumberFormat="1" applyFont="1" applyFill="1" applyAlignment="1" applyProtection="1">
      <alignment horizontal="center" vertical="top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center" vertical="center" shrinkToFit="1"/>
      <protection locked="0"/>
    </xf>
    <xf numFmtId="0" fontId="15" fillId="2" borderId="0" xfId="0" applyFont="1" applyFill="1" applyAlignment="1" applyProtection="1">
      <alignment horizontal="center" vertical="center" shrinkToFit="1"/>
      <protection locked="0"/>
    </xf>
    <xf numFmtId="0" fontId="21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  <protection locked="0"/>
    </xf>
    <xf numFmtId="0" fontId="16" fillId="2" borderId="0" xfId="0" applyFont="1" applyFill="1" applyAlignment="1" applyProtection="1">
      <alignment horizontal="center" vertical="center"/>
      <protection locked="0"/>
    </xf>
    <xf numFmtId="0" fontId="16" fillId="2" borderId="0" xfId="0" applyFont="1" applyFill="1" applyAlignment="1" applyProtection="1">
      <alignment horizontal="center" vertical="center" shrinkToFit="1"/>
      <protection locked="0"/>
    </xf>
    <xf numFmtId="0" fontId="16" fillId="2" borderId="0" xfId="0" applyFont="1" applyFill="1" applyBorder="1" applyAlignment="1" applyProtection="1">
      <alignment horizontal="center" vertical="center" shrinkToFit="1"/>
    </xf>
    <xf numFmtId="0" fontId="16" fillId="2" borderId="4" xfId="0" applyFont="1" applyFill="1" applyBorder="1" applyAlignment="1" applyProtection="1">
      <alignment horizontal="center" vertical="center" shrinkToFit="1"/>
    </xf>
    <xf numFmtId="0" fontId="1" fillId="2" borderId="0" xfId="0" applyFont="1" applyFill="1" applyAlignment="1" applyProtection="1">
      <alignment horizontal="center" vertical="center" shrinkToFit="1"/>
      <protection locked="0"/>
    </xf>
    <xf numFmtId="0" fontId="19" fillId="2" borderId="0" xfId="0" applyFont="1" applyFill="1" applyAlignment="1" applyProtection="1">
      <alignment horizontal="center" vertical="center" shrinkToFit="1"/>
      <protection locked="0"/>
    </xf>
    <xf numFmtId="0" fontId="18" fillId="2" borderId="0" xfId="0" applyFont="1" applyFill="1" applyAlignment="1" applyProtection="1">
      <alignment horizontal="center" vertical="center" shrinkToFit="1"/>
    </xf>
    <xf numFmtId="0" fontId="18" fillId="2" borderId="0" xfId="0" applyFont="1" applyFill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6350</xdr:colOff>
      <xdr:row>0</xdr:row>
      <xdr:rowOff>139700</xdr:rowOff>
    </xdr:from>
    <xdr:to>
      <xdr:col>28</xdr:col>
      <xdr:colOff>241300</xdr:colOff>
      <xdr:row>4</xdr:row>
      <xdr:rowOff>292580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24650" y="1397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22</xdr:col>
      <xdr:colOff>158750</xdr:colOff>
      <xdr:row>0</xdr:row>
      <xdr:rowOff>101600</xdr:rowOff>
    </xdr:from>
    <xdr:to>
      <xdr:col>23</xdr:col>
      <xdr:colOff>317500</xdr:colOff>
      <xdr:row>4</xdr:row>
      <xdr:rowOff>269476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75350" y="101600"/>
          <a:ext cx="704850" cy="1120376"/>
        </a:xfrm>
        <a:prstGeom prst="rect">
          <a:avLst/>
        </a:prstGeom>
      </xdr:spPr>
    </xdr:pic>
    <xdr:clientData/>
  </xdr:twoCellAnchor>
  <xdr:oneCellAnchor>
    <xdr:from>
      <xdr:col>32</xdr:col>
      <xdr:colOff>190500</xdr:colOff>
      <xdr:row>3</xdr:row>
      <xdr:rowOff>0</xdr:rowOff>
    </xdr:from>
    <xdr:ext cx="800219" cy="492443"/>
    <xdr:sp macro="" textlink="">
      <xdr:nvSpPr>
        <xdr:cNvPr id="4" name="テキスト ボックス 3"/>
        <xdr:cNvSpPr txBox="1"/>
      </xdr:nvSpPr>
      <xdr:spPr>
        <a:xfrm>
          <a:off x="8407400" y="711200"/>
          <a:ext cx="800219" cy="4924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2400">
              <a:latin typeface="AR丸ゴシック体M" pitchFamily="49" charset="-128"/>
              <a:ea typeface="AR丸ゴシック体M" pitchFamily="49" charset="-128"/>
            </a:rPr>
            <a:t>／６</a:t>
          </a:r>
          <a:endParaRPr kumimoji="1" lang="en-US" altLang="ja-JP" sz="2400"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oneCellAnchor>
  <xdr:twoCellAnchor>
    <xdr:from>
      <xdr:col>29</xdr:col>
      <xdr:colOff>38100</xdr:colOff>
      <xdr:row>1</xdr:row>
      <xdr:rowOff>317500</xdr:rowOff>
    </xdr:from>
    <xdr:to>
      <xdr:col>36</xdr:col>
      <xdr:colOff>12700</xdr:colOff>
      <xdr:row>4</xdr:row>
      <xdr:rowOff>355600</xdr:rowOff>
    </xdr:to>
    <xdr:sp macro="" textlink="">
      <xdr:nvSpPr>
        <xdr:cNvPr id="5" name="正方形/長方形 4"/>
        <xdr:cNvSpPr/>
      </xdr:nvSpPr>
      <xdr:spPr>
        <a:xfrm>
          <a:off x="7937500" y="520700"/>
          <a:ext cx="1270000" cy="787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107950</xdr:colOff>
      <xdr:row>0</xdr:row>
      <xdr:rowOff>165100</xdr:rowOff>
    </xdr:from>
    <xdr:to>
      <xdr:col>27</xdr:col>
      <xdr:colOff>203200</xdr:colOff>
      <xdr:row>4</xdr:row>
      <xdr:rowOff>381480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470650" y="1651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21</xdr:col>
      <xdr:colOff>171450</xdr:colOff>
      <xdr:row>0</xdr:row>
      <xdr:rowOff>101600</xdr:rowOff>
    </xdr:from>
    <xdr:to>
      <xdr:col>22</xdr:col>
      <xdr:colOff>381000</xdr:colOff>
      <xdr:row>4</xdr:row>
      <xdr:rowOff>332976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92750" y="101600"/>
          <a:ext cx="704850" cy="1120376"/>
        </a:xfrm>
        <a:prstGeom prst="rect">
          <a:avLst/>
        </a:prstGeom>
      </xdr:spPr>
    </xdr:pic>
    <xdr:clientData/>
  </xdr:twoCellAnchor>
  <xdr:twoCellAnchor>
    <xdr:from>
      <xdr:col>8</xdr:col>
      <xdr:colOff>25400</xdr:colOff>
      <xdr:row>2</xdr:row>
      <xdr:rowOff>101600</xdr:rowOff>
    </xdr:from>
    <xdr:to>
      <xdr:col>17</xdr:col>
      <xdr:colOff>165100</xdr:colOff>
      <xdr:row>4</xdr:row>
      <xdr:rowOff>254000</xdr:rowOff>
    </xdr:to>
    <xdr:sp macro="" textlink="">
      <xdr:nvSpPr>
        <xdr:cNvPr id="4" name="正方形/長方形 3"/>
        <xdr:cNvSpPr/>
      </xdr:nvSpPr>
      <xdr:spPr>
        <a:xfrm>
          <a:off x="2806700" y="635000"/>
          <a:ext cx="19685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ysClr val="windowText" lastClr="00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19</xdr:col>
      <xdr:colOff>63500</xdr:colOff>
      <xdr:row>4</xdr:row>
      <xdr:rowOff>292100</xdr:rowOff>
    </xdr:from>
    <xdr:to>
      <xdr:col>21</xdr:col>
      <xdr:colOff>190500</xdr:colOff>
      <xdr:row>51</xdr:row>
      <xdr:rowOff>127000</xdr:rowOff>
    </xdr:to>
    <xdr:sp macro="" textlink="">
      <xdr:nvSpPr>
        <xdr:cNvPr id="6" name="テキスト ボックス 5"/>
        <xdr:cNvSpPr txBox="1"/>
      </xdr:nvSpPr>
      <xdr:spPr>
        <a:xfrm>
          <a:off x="4699000" y="1181100"/>
          <a:ext cx="482600" cy="131318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vert="wordArtVertRtl" wrap="square" rtlCol="0" anchor="t"/>
        <a:lstStyle/>
        <a:p>
          <a:r>
            <a:rPr kumimoji="1" lang="en-US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並び替えの行以外は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ど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の行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を省略してもいけません。この解答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例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の通りに丁寧に解きましょう！</a:t>
          </a:r>
          <a:endParaRPr kumimoji="1" lang="ja-JP" altLang="en-US" sz="1200">
            <a:latin typeface="A-OTF タカハンド Std DB" pitchFamily="34" charset="-128"/>
            <a:ea typeface="A-OTF タカハンド Std DB" pitchFamily="34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3"/>
  <sheetViews>
    <sheetView workbookViewId="0">
      <selection activeCell="I7" sqref="I7"/>
    </sheetView>
  </sheetViews>
  <sheetFormatPr defaultRowHeight="13.5"/>
  <sheetData>
    <row r="1" spans="1:38" s="2" customFormat="1">
      <c r="A1" s="2">
        <v>-3</v>
      </c>
      <c r="B1" s="2" t="s">
        <v>0</v>
      </c>
      <c r="C1" s="2">
        <v>3</v>
      </c>
      <c r="E1" s="3" t="s">
        <v>3</v>
      </c>
      <c r="F1" s="61" t="s">
        <v>6</v>
      </c>
      <c r="G1" s="3" t="s">
        <v>22</v>
      </c>
      <c r="H1" s="61"/>
      <c r="I1" s="61"/>
    </row>
    <row r="2" spans="1:38" s="2" customFormat="1">
      <c r="A2" s="2">
        <v>-4</v>
      </c>
      <c r="B2" s="2" t="s">
        <v>23</v>
      </c>
      <c r="C2" s="2">
        <v>4</v>
      </c>
      <c r="E2" s="5" t="s">
        <v>4</v>
      </c>
      <c r="F2" s="61"/>
      <c r="G2" s="5" t="s">
        <v>7</v>
      </c>
      <c r="H2" s="61"/>
      <c r="I2" s="61"/>
    </row>
    <row r="3" spans="1:38" s="2" customFormat="1">
      <c r="A3" s="2">
        <v>2</v>
      </c>
      <c r="B3" s="2" t="s">
        <v>24</v>
      </c>
      <c r="C3" s="2">
        <v>6</v>
      </c>
    </row>
    <row r="4" spans="1:38" s="2" customForma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  <c r="Q4" s="2">
        <v>17</v>
      </c>
      <c r="R4" s="2">
        <v>18</v>
      </c>
      <c r="S4" s="2">
        <v>19</v>
      </c>
      <c r="T4" s="2">
        <v>20</v>
      </c>
      <c r="U4" s="2">
        <v>21</v>
      </c>
      <c r="V4" s="2">
        <v>22</v>
      </c>
      <c r="W4" s="2">
        <v>23</v>
      </c>
      <c r="X4" s="2">
        <v>24</v>
      </c>
      <c r="Y4" s="2">
        <v>25</v>
      </c>
      <c r="Z4" s="2">
        <v>26</v>
      </c>
      <c r="AA4" s="2">
        <v>27</v>
      </c>
      <c r="AB4" s="2">
        <v>28</v>
      </c>
      <c r="AC4" s="2">
        <v>29</v>
      </c>
      <c r="AD4" s="2">
        <v>30</v>
      </c>
      <c r="AE4" s="2">
        <v>31</v>
      </c>
      <c r="AF4" s="2">
        <v>32</v>
      </c>
      <c r="AG4" s="2">
        <v>33</v>
      </c>
      <c r="AH4" s="2">
        <v>34</v>
      </c>
      <c r="AI4" s="2">
        <v>35</v>
      </c>
      <c r="AJ4" s="2">
        <v>36</v>
      </c>
      <c r="AK4" s="2">
        <v>37</v>
      </c>
      <c r="AL4" s="2">
        <v>38</v>
      </c>
    </row>
    <row r="5" spans="1:38" s="2" customFormat="1">
      <c r="B5" s="62" t="s">
        <v>13</v>
      </c>
      <c r="C5" s="62"/>
      <c r="D5" s="62"/>
      <c r="E5" s="62"/>
      <c r="F5" s="62"/>
      <c r="G5" s="62"/>
      <c r="H5" s="62" t="s">
        <v>14</v>
      </c>
      <c r="I5" s="62"/>
      <c r="J5" s="62"/>
      <c r="K5" s="62"/>
      <c r="L5" s="62"/>
      <c r="M5" s="62"/>
    </row>
    <row r="6" spans="1:38" s="6" customFormat="1">
      <c r="A6" s="6" t="s">
        <v>12</v>
      </c>
      <c r="B6" s="7" t="s">
        <v>8</v>
      </c>
      <c r="C6" s="27" t="s">
        <v>9</v>
      </c>
      <c r="D6" s="28" t="s">
        <v>10</v>
      </c>
      <c r="E6" s="7" t="s">
        <v>25</v>
      </c>
      <c r="F6" s="27" t="s">
        <v>26</v>
      </c>
      <c r="G6" s="28" t="s">
        <v>27</v>
      </c>
      <c r="H6" s="7" t="s">
        <v>28</v>
      </c>
      <c r="I6" s="27" t="s">
        <v>29</v>
      </c>
      <c r="J6" s="28" t="s">
        <v>30</v>
      </c>
      <c r="K6" s="7" t="s">
        <v>25</v>
      </c>
      <c r="L6" s="27" t="s">
        <v>26</v>
      </c>
      <c r="M6" s="28" t="s">
        <v>27</v>
      </c>
      <c r="N6" s="6" t="s">
        <v>31</v>
      </c>
      <c r="O6" s="6" t="s">
        <v>15</v>
      </c>
      <c r="P6" s="6" t="s">
        <v>32</v>
      </c>
      <c r="Q6" s="6" t="s">
        <v>16</v>
      </c>
    </row>
    <row r="7" spans="1:38" s="1" customFormat="1">
      <c r="A7" s="1" t="str">
        <f ca="1">S7</f>
        <v/>
      </c>
      <c r="B7" s="7">
        <f t="shared" ref="B7:B38" ca="1" si="0">RANDBETWEEN($A$1,$C$1)</f>
        <v>1</v>
      </c>
      <c r="C7" s="27">
        <f t="shared" ref="C7:C38" ca="1" si="1">RANDBETWEEN($A$2,$C$2)</f>
        <v>4</v>
      </c>
      <c r="D7" s="28">
        <f t="shared" ref="D7:D38" ca="1" si="2">RANDBETWEEN($A$3,$C$3)</f>
        <v>2</v>
      </c>
      <c r="E7" s="7">
        <f t="shared" ref="E7:E38" ca="1" si="3">RANDBETWEEN($A$1,$C$1)</f>
        <v>0</v>
      </c>
      <c r="F7" s="27">
        <f t="shared" ref="F7:F70" ca="1" si="4">RANDBETWEEN($A$2,$C$2)</f>
        <v>4</v>
      </c>
      <c r="G7" s="28">
        <f t="shared" ref="G7:G38" ca="1" si="5">RANDBETWEEN($A$3,$C$3)</f>
        <v>6</v>
      </c>
      <c r="H7" s="7" t="str">
        <f ca="1">IF(B7=1,"",IF(B7=-1,"-",B7))</f>
        <v/>
      </c>
      <c r="I7" s="27" t="str">
        <f ca="1">IF(C7&gt;0,"+"&amp;C7,C7)</f>
        <v>+4</v>
      </c>
      <c r="J7" s="28">
        <f ca="1">D7</f>
        <v>2</v>
      </c>
      <c r="K7" s="7">
        <f ca="1">IF(E7=1,"",IF(E7=-1,"-",E7))</f>
        <v>0</v>
      </c>
      <c r="L7" s="27" t="str">
        <f ca="1">IF(F7&gt;0,"+"&amp;F7,F7)</f>
        <v>+4</v>
      </c>
      <c r="M7" s="28">
        <f ca="1">G7</f>
        <v>6</v>
      </c>
      <c r="N7" s="1">
        <f ca="1">IF(OR(I7=0,L7=0),1,0)</f>
        <v>0</v>
      </c>
      <c r="O7" s="1">
        <f t="shared" ref="O7:O38" ca="1" si="6">GCD(ABS(B7),ABS(C7),ABS(D7))</f>
        <v>1</v>
      </c>
      <c r="P7" s="1">
        <f ca="1">GCD(ABS(E7),ABS(F7),ABS(G7))</f>
        <v>2</v>
      </c>
      <c r="Q7" s="1">
        <f ca="1">IF(AND(B7&lt;&gt;0,E7&lt;&gt;0,SUM(O7:P7)=2),0,1)</f>
        <v>1</v>
      </c>
      <c r="R7" s="1">
        <f ca="1">SUM(N7+Q7)</f>
        <v>1</v>
      </c>
      <c r="S7" s="1" t="str">
        <f ca="1">IF(R7&lt;&gt;0,"",COUNTIF($R$7:R7,0))</f>
        <v/>
      </c>
    </row>
    <row r="8" spans="1:38">
      <c r="A8" s="1">
        <f t="shared" ref="A8:A20" ca="1" si="7">S8</f>
        <v>1</v>
      </c>
      <c r="B8" s="7">
        <f t="shared" ca="1" si="0"/>
        <v>1</v>
      </c>
      <c r="C8" s="27">
        <f t="shared" ca="1" si="1"/>
        <v>2</v>
      </c>
      <c r="D8" s="28">
        <f t="shared" ca="1" si="2"/>
        <v>4</v>
      </c>
      <c r="E8" s="7">
        <f t="shared" ca="1" si="3"/>
        <v>3</v>
      </c>
      <c r="F8" s="27">
        <f t="shared" ca="1" si="4"/>
        <v>1</v>
      </c>
      <c r="G8" s="28">
        <f t="shared" ca="1" si="5"/>
        <v>6</v>
      </c>
      <c r="H8" s="7" t="str">
        <f t="shared" ref="H8:H20" ca="1" si="8">IF(B8=1,"",IF(B8=-1,"-",B8))</f>
        <v/>
      </c>
      <c r="I8" s="27" t="str">
        <f t="shared" ref="I8:I20" ca="1" si="9">IF(C8&gt;0,"+"&amp;C8,C8)</f>
        <v>+2</v>
      </c>
      <c r="J8" s="28">
        <f t="shared" ref="J8:J20" ca="1" si="10">D8</f>
        <v>4</v>
      </c>
      <c r="K8" s="7">
        <f t="shared" ref="K8:K71" ca="1" si="11">IF(E8=1,"",IF(E8=-1,"-",E8))</f>
        <v>3</v>
      </c>
      <c r="L8" s="27" t="str">
        <f t="shared" ref="L8:L71" ca="1" si="12">IF(F8&gt;0,"+"&amp;F8,F8)</f>
        <v>+1</v>
      </c>
      <c r="M8" s="28">
        <f t="shared" ref="M8:M71" ca="1" si="13">G8</f>
        <v>6</v>
      </c>
      <c r="N8" s="1">
        <f t="shared" ref="N8:N71" ca="1" si="14">IF(OR(I8=0,L8=0),1,0)</f>
        <v>0</v>
      </c>
      <c r="O8" s="1">
        <f t="shared" ca="1" si="6"/>
        <v>1</v>
      </c>
      <c r="P8" s="1">
        <f t="shared" ref="P8:P71" ca="1" si="15">GCD(ABS(E8),ABS(F8),ABS(G8))</f>
        <v>1</v>
      </c>
      <c r="Q8" s="1">
        <f t="shared" ref="Q8:Q71" ca="1" si="16">IF(AND(B8&lt;&gt;0,E8&lt;&gt;0,SUM(O8:P8)=2),0,1)</f>
        <v>0</v>
      </c>
      <c r="R8" s="1">
        <f t="shared" ref="R8:R20" ca="1" si="17">SUM(N8+Q8)</f>
        <v>0</v>
      </c>
      <c r="S8" s="1">
        <f ca="1">IF(R8&lt;&gt;0,"",COUNTIF($R$7:R8,0))</f>
        <v>1</v>
      </c>
    </row>
    <row r="9" spans="1:38">
      <c r="A9" s="1">
        <f t="shared" ca="1" si="7"/>
        <v>2</v>
      </c>
      <c r="B9" s="7">
        <f t="shared" ca="1" si="0"/>
        <v>2</v>
      </c>
      <c r="C9" s="27">
        <f t="shared" ca="1" si="1"/>
        <v>-2</v>
      </c>
      <c r="D9" s="28">
        <f t="shared" ca="1" si="2"/>
        <v>5</v>
      </c>
      <c r="E9" s="7">
        <f t="shared" ca="1" si="3"/>
        <v>-3</v>
      </c>
      <c r="F9" s="27">
        <f t="shared" ca="1" si="4"/>
        <v>-4</v>
      </c>
      <c r="G9" s="28">
        <f t="shared" ca="1" si="5"/>
        <v>6</v>
      </c>
      <c r="H9" s="7">
        <f t="shared" ca="1" si="8"/>
        <v>2</v>
      </c>
      <c r="I9" s="27">
        <f t="shared" ca="1" si="9"/>
        <v>-2</v>
      </c>
      <c r="J9" s="28">
        <f t="shared" ca="1" si="10"/>
        <v>5</v>
      </c>
      <c r="K9" s="7">
        <f t="shared" ca="1" si="11"/>
        <v>-3</v>
      </c>
      <c r="L9" s="27">
        <f t="shared" ca="1" si="12"/>
        <v>-4</v>
      </c>
      <c r="M9" s="28">
        <f t="shared" ca="1" si="13"/>
        <v>6</v>
      </c>
      <c r="N9" s="1">
        <f t="shared" ca="1" si="14"/>
        <v>0</v>
      </c>
      <c r="O9" s="1">
        <f t="shared" ca="1" si="6"/>
        <v>1</v>
      </c>
      <c r="P9" s="1">
        <f t="shared" ca="1" si="15"/>
        <v>1</v>
      </c>
      <c r="Q9" s="1">
        <f t="shared" ca="1" si="16"/>
        <v>0</v>
      </c>
      <c r="R9" s="1">
        <f t="shared" ca="1" si="17"/>
        <v>0</v>
      </c>
      <c r="S9" s="1">
        <f ca="1">IF(R9&lt;&gt;0,"",COUNTIF($R$7:R9,0))</f>
        <v>2</v>
      </c>
    </row>
    <row r="10" spans="1:38">
      <c r="A10" s="1">
        <f t="shared" ca="1" si="7"/>
        <v>3</v>
      </c>
      <c r="B10" s="7">
        <f t="shared" ca="1" si="0"/>
        <v>1</v>
      </c>
      <c r="C10" s="27">
        <f t="shared" ca="1" si="1"/>
        <v>-4</v>
      </c>
      <c r="D10" s="28">
        <f t="shared" ca="1" si="2"/>
        <v>6</v>
      </c>
      <c r="E10" s="7">
        <f t="shared" ca="1" si="3"/>
        <v>-1</v>
      </c>
      <c r="F10" s="27">
        <f t="shared" ca="1" si="4"/>
        <v>-3</v>
      </c>
      <c r="G10" s="28">
        <f t="shared" ca="1" si="5"/>
        <v>6</v>
      </c>
      <c r="H10" s="7" t="str">
        <f t="shared" ca="1" si="8"/>
        <v/>
      </c>
      <c r="I10" s="27">
        <f t="shared" ca="1" si="9"/>
        <v>-4</v>
      </c>
      <c r="J10" s="28">
        <f t="shared" ca="1" si="10"/>
        <v>6</v>
      </c>
      <c r="K10" s="7" t="str">
        <f t="shared" ca="1" si="11"/>
        <v>-</v>
      </c>
      <c r="L10" s="27">
        <f t="shared" ca="1" si="12"/>
        <v>-3</v>
      </c>
      <c r="M10" s="28">
        <f t="shared" ca="1" si="13"/>
        <v>6</v>
      </c>
      <c r="N10" s="1">
        <f t="shared" ca="1" si="14"/>
        <v>0</v>
      </c>
      <c r="O10" s="1">
        <f t="shared" ca="1" si="6"/>
        <v>1</v>
      </c>
      <c r="P10" s="1">
        <f t="shared" ca="1" si="15"/>
        <v>1</v>
      </c>
      <c r="Q10" s="1">
        <f t="shared" ca="1" si="16"/>
        <v>0</v>
      </c>
      <c r="R10" s="1">
        <f t="shared" ca="1" si="17"/>
        <v>0</v>
      </c>
      <c r="S10" s="1">
        <f ca="1">IF(R10&lt;&gt;0,"",COUNTIF($R$7:R10,0))</f>
        <v>3</v>
      </c>
    </row>
    <row r="11" spans="1:38">
      <c r="A11" s="1">
        <f t="shared" ca="1" si="7"/>
        <v>4</v>
      </c>
      <c r="B11" s="7">
        <f t="shared" ca="1" si="0"/>
        <v>1</v>
      </c>
      <c r="C11" s="27">
        <f t="shared" ca="1" si="1"/>
        <v>-1</v>
      </c>
      <c r="D11" s="28">
        <f t="shared" ca="1" si="2"/>
        <v>2</v>
      </c>
      <c r="E11" s="7">
        <f t="shared" ca="1" si="3"/>
        <v>1</v>
      </c>
      <c r="F11" s="27">
        <f t="shared" ca="1" si="4"/>
        <v>-4</v>
      </c>
      <c r="G11" s="28">
        <f t="shared" ca="1" si="5"/>
        <v>4</v>
      </c>
      <c r="H11" s="7" t="str">
        <f t="shared" ca="1" si="8"/>
        <v/>
      </c>
      <c r="I11" s="27">
        <f t="shared" ca="1" si="9"/>
        <v>-1</v>
      </c>
      <c r="J11" s="28">
        <f t="shared" ca="1" si="10"/>
        <v>2</v>
      </c>
      <c r="K11" s="7" t="str">
        <f t="shared" ca="1" si="11"/>
        <v/>
      </c>
      <c r="L11" s="27">
        <f t="shared" ca="1" si="12"/>
        <v>-4</v>
      </c>
      <c r="M11" s="28">
        <f t="shared" ca="1" si="13"/>
        <v>4</v>
      </c>
      <c r="N11" s="1">
        <f t="shared" ca="1" si="14"/>
        <v>0</v>
      </c>
      <c r="O11" s="1">
        <f t="shared" ca="1" si="6"/>
        <v>1</v>
      </c>
      <c r="P11" s="1">
        <f t="shared" ca="1" si="15"/>
        <v>1</v>
      </c>
      <c r="Q11" s="1">
        <f t="shared" ca="1" si="16"/>
        <v>0</v>
      </c>
      <c r="R11" s="1">
        <f t="shared" ca="1" si="17"/>
        <v>0</v>
      </c>
      <c r="S11" s="1">
        <f ca="1">IF(R11&lt;&gt;0,"",COUNTIF($R$7:R11,0))</f>
        <v>4</v>
      </c>
    </row>
    <row r="12" spans="1:38">
      <c r="A12" s="1">
        <f t="shared" ca="1" si="7"/>
        <v>5</v>
      </c>
      <c r="B12" s="7">
        <f t="shared" ca="1" si="0"/>
        <v>-1</v>
      </c>
      <c r="C12" s="27">
        <f t="shared" ca="1" si="1"/>
        <v>2</v>
      </c>
      <c r="D12" s="28">
        <f t="shared" ca="1" si="2"/>
        <v>4</v>
      </c>
      <c r="E12" s="7">
        <f t="shared" ca="1" si="3"/>
        <v>3</v>
      </c>
      <c r="F12" s="27">
        <f t="shared" ca="1" si="4"/>
        <v>1</v>
      </c>
      <c r="G12" s="28">
        <f t="shared" ca="1" si="5"/>
        <v>6</v>
      </c>
      <c r="H12" s="7" t="str">
        <f t="shared" ca="1" si="8"/>
        <v>-</v>
      </c>
      <c r="I12" s="27" t="str">
        <f t="shared" ca="1" si="9"/>
        <v>+2</v>
      </c>
      <c r="J12" s="28">
        <f t="shared" ca="1" si="10"/>
        <v>4</v>
      </c>
      <c r="K12" s="7">
        <f t="shared" ca="1" si="11"/>
        <v>3</v>
      </c>
      <c r="L12" s="27" t="str">
        <f t="shared" ca="1" si="12"/>
        <v>+1</v>
      </c>
      <c r="M12" s="28">
        <f t="shared" ca="1" si="13"/>
        <v>6</v>
      </c>
      <c r="N12" s="1">
        <f t="shared" ca="1" si="14"/>
        <v>0</v>
      </c>
      <c r="O12" s="1">
        <f t="shared" ca="1" si="6"/>
        <v>1</v>
      </c>
      <c r="P12" s="1">
        <f t="shared" ca="1" si="15"/>
        <v>1</v>
      </c>
      <c r="Q12" s="1">
        <f t="shared" ca="1" si="16"/>
        <v>0</v>
      </c>
      <c r="R12" s="1">
        <f t="shared" ca="1" si="17"/>
        <v>0</v>
      </c>
      <c r="S12" s="1">
        <f ca="1">IF(R12&lt;&gt;0,"",COUNTIF($R$7:R12,0))</f>
        <v>5</v>
      </c>
    </row>
    <row r="13" spans="1:38">
      <c r="A13" s="1" t="str">
        <f t="shared" ca="1" si="7"/>
        <v/>
      </c>
      <c r="B13" s="7">
        <f t="shared" ca="1" si="0"/>
        <v>2</v>
      </c>
      <c r="C13" s="27">
        <f t="shared" ca="1" si="1"/>
        <v>2</v>
      </c>
      <c r="D13" s="28">
        <f t="shared" ca="1" si="2"/>
        <v>2</v>
      </c>
      <c r="E13" s="7">
        <f t="shared" ca="1" si="3"/>
        <v>-1</v>
      </c>
      <c r="F13" s="27">
        <f t="shared" ca="1" si="4"/>
        <v>-2</v>
      </c>
      <c r="G13" s="28">
        <f t="shared" ca="1" si="5"/>
        <v>5</v>
      </c>
      <c r="H13" s="7">
        <f t="shared" ca="1" si="8"/>
        <v>2</v>
      </c>
      <c r="I13" s="27" t="str">
        <f t="shared" ca="1" si="9"/>
        <v>+2</v>
      </c>
      <c r="J13" s="28">
        <f t="shared" ca="1" si="10"/>
        <v>2</v>
      </c>
      <c r="K13" s="7" t="str">
        <f t="shared" ca="1" si="11"/>
        <v>-</v>
      </c>
      <c r="L13" s="27">
        <f t="shared" ca="1" si="12"/>
        <v>-2</v>
      </c>
      <c r="M13" s="28">
        <f t="shared" ca="1" si="13"/>
        <v>5</v>
      </c>
      <c r="N13" s="1">
        <f t="shared" ca="1" si="14"/>
        <v>0</v>
      </c>
      <c r="O13" s="1">
        <f t="shared" ca="1" si="6"/>
        <v>2</v>
      </c>
      <c r="P13" s="1">
        <f t="shared" ca="1" si="15"/>
        <v>1</v>
      </c>
      <c r="Q13" s="1">
        <f t="shared" ca="1" si="16"/>
        <v>1</v>
      </c>
      <c r="R13" s="1">
        <f t="shared" ca="1" si="17"/>
        <v>1</v>
      </c>
      <c r="S13" s="1" t="str">
        <f ca="1">IF(R13&lt;&gt;0,"",COUNTIF($R$7:R13,0))</f>
        <v/>
      </c>
    </row>
    <row r="14" spans="1:38">
      <c r="A14" s="1">
        <f t="shared" ca="1" si="7"/>
        <v>6</v>
      </c>
      <c r="B14" s="7">
        <f t="shared" ca="1" si="0"/>
        <v>3</v>
      </c>
      <c r="C14" s="27">
        <f t="shared" ca="1" si="1"/>
        <v>-2</v>
      </c>
      <c r="D14" s="28">
        <f t="shared" ca="1" si="2"/>
        <v>6</v>
      </c>
      <c r="E14" s="7">
        <f t="shared" ca="1" si="3"/>
        <v>1</v>
      </c>
      <c r="F14" s="27">
        <f t="shared" ca="1" si="4"/>
        <v>4</v>
      </c>
      <c r="G14" s="28">
        <f t="shared" ca="1" si="5"/>
        <v>3</v>
      </c>
      <c r="H14" s="7">
        <f t="shared" ca="1" si="8"/>
        <v>3</v>
      </c>
      <c r="I14" s="27">
        <f t="shared" ca="1" si="9"/>
        <v>-2</v>
      </c>
      <c r="J14" s="28">
        <f t="shared" ca="1" si="10"/>
        <v>6</v>
      </c>
      <c r="K14" s="7" t="str">
        <f t="shared" ca="1" si="11"/>
        <v/>
      </c>
      <c r="L14" s="27" t="str">
        <f t="shared" ca="1" si="12"/>
        <v>+4</v>
      </c>
      <c r="M14" s="28">
        <f t="shared" ca="1" si="13"/>
        <v>3</v>
      </c>
      <c r="N14" s="1">
        <f t="shared" ca="1" si="14"/>
        <v>0</v>
      </c>
      <c r="O14" s="1">
        <f t="shared" ca="1" si="6"/>
        <v>1</v>
      </c>
      <c r="P14" s="1">
        <f t="shared" ca="1" si="15"/>
        <v>1</v>
      </c>
      <c r="Q14" s="1">
        <f t="shared" ca="1" si="16"/>
        <v>0</v>
      </c>
      <c r="R14" s="1">
        <f t="shared" ca="1" si="17"/>
        <v>0</v>
      </c>
      <c r="S14" s="1">
        <f ca="1">IF(R14&lt;&gt;0,"",COUNTIF($R$7:R14,0))</f>
        <v>6</v>
      </c>
    </row>
    <row r="15" spans="1:38">
      <c r="A15" s="1">
        <f t="shared" ca="1" si="7"/>
        <v>7</v>
      </c>
      <c r="B15" s="7">
        <f t="shared" ca="1" si="0"/>
        <v>-3</v>
      </c>
      <c r="C15" s="27">
        <f t="shared" ca="1" si="1"/>
        <v>-2</v>
      </c>
      <c r="D15" s="28">
        <f t="shared" ca="1" si="2"/>
        <v>4</v>
      </c>
      <c r="E15" s="7">
        <f t="shared" ca="1" si="3"/>
        <v>2</v>
      </c>
      <c r="F15" s="27">
        <f t="shared" ca="1" si="4"/>
        <v>1</v>
      </c>
      <c r="G15" s="28">
        <f t="shared" ca="1" si="5"/>
        <v>4</v>
      </c>
      <c r="H15" s="7">
        <f t="shared" ca="1" si="8"/>
        <v>-3</v>
      </c>
      <c r="I15" s="27">
        <f t="shared" ca="1" si="9"/>
        <v>-2</v>
      </c>
      <c r="J15" s="28">
        <f t="shared" ca="1" si="10"/>
        <v>4</v>
      </c>
      <c r="K15" s="7">
        <f t="shared" ca="1" si="11"/>
        <v>2</v>
      </c>
      <c r="L15" s="27" t="str">
        <f t="shared" ca="1" si="12"/>
        <v>+1</v>
      </c>
      <c r="M15" s="28">
        <f t="shared" ca="1" si="13"/>
        <v>4</v>
      </c>
      <c r="N15" s="1">
        <f t="shared" ca="1" si="14"/>
        <v>0</v>
      </c>
      <c r="O15" s="1">
        <f t="shared" ca="1" si="6"/>
        <v>1</v>
      </c>
      <c r="P15" s="1">
        <f t="shared" ca="1" si="15"/>
        <v>1</v>
      </c>
      <c r="Q15" s="1">
        <f t="shared" ca="1" si="16"/>
        <v>0</v>
      </c>
      <c r="R15" s="1">
        <f t="shared" ca="1" si="17"/>
        <v>0</v>
      </c>
      <c r="S15" s="1">
        <f ca="1">IF(R15&lt;&gt;0,"",COUNTIF($R$7:R15,0))</f>
        <v>7</v>
      </c>
    </row>
    <row r="16" spans="1:38">
      <c r="A16" s="1">
        <f t="shared" ca="1" si="7"/>
        <v>8</v>
      </c>
      <c r="B16" s="7">
        <f t="shared" ca="1" si="0"/>
        <v>-3</v>
      </c>
      <c r="C16" s="27">
        <f t="shared" ca="1" si="1"/>
        <v>1</v>
      </c>
      <c r="D16" s="28">
        <f t="shared" ca="1" si="2"/>
        <v>4</v>
      </c>
      <c r="E16" s="7">
        <f t="shared" ca="1" si="3"/>
        <v>-3</v>
      </c>
      <c r="F16" s="27">
        <f t="shared" ca="1" si="4"/>
        <v>-4</v>
      </c>
      <c r="G16" s="28">
        <f t="shared" ca="1" si="5"/>
        <v>3</v>
      </c>
      <c r="H16" s="7">
        <f t="shared" ca="1" si="8"/>
        <v>-3</v>
      </c>
      <c r="I16" s="27" t="str">
        <f t="shared" ca="1" si="9"/>
        <v>+1</v>
      </c>
      <c r="J16" s="28">
        <f t="shared" ca="1" si="10"/>
        <v>4</v>
      </c>
      <c r="K16" s="7">
        <f t="shared" ca="1" si="11"/>
        <v>-3</v>
      </c>
      <c r="L16" s="27">
        <f t="shared" ca="1" si="12"/>
        <v>-4</v>
      </c>
      <c r="M16" s="28">
        <f t="shared" ca="1" si="13"/>
        <v>3</v>
      </c>
      <c r="N16" s="1">
        <f t="shared" ca="1" si="14"/>
        <v>0</v>
      </c>
      <c r="O16" s="1">
        <f t="shared" ca="1" si="6"/>
        <v>1</v>
      </c>
      <c r="P16" s="1">
        <f t="shared" ca="1" si="15"/>
        <v>1</v>
      </c>
      <c r="Q16" s="1">
        <f t="shared" ca="1" si="16"/>
        <v>0</v>
      </c>
      <c r="R16" s="1">
        <f t="shared" ca="1" si="17"/>
        <v>0</v>
      </c>
      <c r="S16" s="1">
        <f ca="1">IF(R16&lt;&gt;0,"",COUNTIF($R$7:R16,0))</f>
        <v>8</v>
      </c>
    </row>
    <row r="17" spans="1:19">
      <c r="A17" s="1">
        <f t="shared" ca="1" si="7"/>
        <v>9</v>
      </c>
      <c r="B17" s="7">
        <f t="shared" ca="1" si="0"/>
        <v>1</v>
      </c>
      <c r="C17" s="27">
        <f t="shared" ca="1" si="1"/>
        <v>-3</v>
      </c>
      <c r="D17" s="28">
        <f t="shared" ca="1" si="2"/>
        <v>6</v>
      </c>
      <c r="E17" s="7">
        <f t="shared" ca="1" si="3"/>
        <v>1</v>
      </c>
      <c r="F17" s="27">
        <f t="shared" ca="1" si="4"/>
        <v>-2</v>
      </c>
      <c r="G17" s="28">
        <f t="shared" ca="1" si="5"/>
        <v>2</v>
      </c>
      <c r="H17" s="7" t="str">
        <f t="shared" ca="1" si="8"/>
        <v/>
      </c>
      <c r="I17" s="27">
        <f t="shared" ca="1" si="9"/>
        <v>-3</v>
      </c>
      <c r="J17" s="28">
        <f t="shared" ca="1" si="10"/>
        <v>6</v>
      </c>
      <c r="K17" s="7" t="str">
        <f t="shared" ca="1" si="11"/>
        <v/>
      </c>
      <c r="L17" s="27">
        <f t="shared" ca="1" si="12"/>
        <v>-2</v>
      </c>
      <c r="M17" s="28">
        <f t="shared" ca="1" si="13"/>
        <v>2</v>
      </c>
      <c r="N17" s="1">
        <f t="shared" ca="1" si="14"/>
        <v>0</v>
      </c>
      <c r="O17" s="1">
        <f t="shared" ca="1" si="6"/>
        <v>1</v>
      </c>
      <c r="P17" s="1">
        <f t="shared" ca="1" si="15"/>
        <v>1</v>
      </c>
      <c r="Q17" s="1">
        <f t="shared" ca="1" si="16"/>
        <v>0</v>
      </c>
      <c r="R17" s="1">
        <f t="shared" ca="1" si="17"/>
        <v>0</v>
      </c>
      <c r="S17" s="1">
        <f ca="1">IF(R17&lt;&gt;0,"",COUNTIF($R$7:R17,0))</f>
        <v>9</v>
      </c>
    </row>
    <row r="18" spans="1:19">
      <c r="A18" s="1" t="str">
        <f t="shared" ca="1" si="7"/>
        <v/>
      </c>
      <c r="B18" s="7">
        <f t="shared" ca="1" si="0"/>
        <v>0</v>
      </c>
      <c r="C18" s="27">
        <f t="shared" ca="1" si="1"/>
        <v>-2</v>
      </c>
      <c r="D18" s="28">
        <f t="shared" ca="1" si="2"/>
        <v>4</v>
      </c>
      <c r="E18" s="7">
        <f t="shared" ca="1" si="3"/>
        <v>0</v>
      </c>
      <c r="F18" s="27">
        <f t="shared" ca="1" si="4"/>
        <v>4</v>
      </c>
      <c r="G18" s="28">
        <f t="shared" ca="1" si="5"/>
        <v>4</v>
      </c>
      <c r="H18" s="7">
        <f t="shared" ca="1" si="8"/>
        <v>0</v>
      </c>
      <c r="I18" s="27">
        <f t="shared" ca="1" si="9"/>
        <v>-2</v>
      </c>
      <c r="J18" s="28">
        <f t="shared" ca="1" si="10"/>
        <v>4</v>
      </c>
      <c r="K18" s="7">
        <f t="shared" ca="1" si="11"/>
        <v>0</v>
      </c>
      <c r="L18" s="27" t="str">
        <f t="shared" ca="1" si="12"/>
        <v>+4</v>
      </c>
      <c r="M18" s="28">
        <f t="shared" ca="1" si="13"/>
        <v>4</v>
      </c>
      <c r="N18" s="1">
        <f t="shared" ca="1" si="14"/>
        <v>0</v>
      </c>
      <c r="O18" s="1">
        <f t="shared" ca="1" si="6"/>
        <v>2</v>
      </c>
      <c r="P18" s="1">
        <f t="shared" ca="1" si="15"/>
        <v>4</v>
      </c>
      <c r="Q18" s="1">
        <f t="shared" ca="1" si="16"/>
        <v>1</v>
      </c>
      <c r="R18" s="1">
        <f t="shared" ca="1" si="17"/>
        <v>1</v>
      </c>
      <c r="S18" s="1" t="str">
        <f ca="1">IF(R18&lt;&gt;0,"",COUNTIF($R$7:R18,0))</f>
        <v/>
      </c>
    </row>
    <row r="19" spans="1:19">
      <c r="A19" s="1" t="str">
        <f t="shared" ca="1" si="7"/>
        <v/>
      </c>
      <c r="B19" s="7">
        <f t="shared" ca="1" si="0"/>
        <v>-2</v>
      </c>
      <c r="C19" s="27">
        <f t="shared" ca="1" si="1"/>
        <v>2</v>
      </c>
      <c r="D19" s="28">
        <f t="shared" ca="1" si="2"/>
        <v>4</v>
      </c>
      <c r="E19" s="7">
        <f t="shared" ca="1" si="3"/>
        <v>1</v>
      </c>
      <c r="F19" s="27">
        <f t="shared" ca="1" si="4"/>
        <v>1</v>
      </c>
      <c r="G19" s="28">
        <f t="shared" ca="1" si="5"/>
        <v>3</v>
      </c>
      <c r="H19" s="7">
        <f t="shared" ca="1" si="8"/>
        <v>-2</v>
      </c>
      <c r="I19" s="27" t="str">
        <f t="shared" ca="1" si="9"/>
        <v>+2</v>
      </c>
      <c r="J19" s="28">
        <f t="shared" ca="1" si="10"/>
        <v>4</v>
      </c>
      <c r="K19" s="7" t="str">
        <f t="shared" ca="1" si="11"/>
        <v/>
      </c>
      <c r="L19" s="27" t="str">
        <f t="shared" ca="1" si="12"/>
        <v>+1</v>
      </c>
      <c r="M19" s="28">
        <f t="shared" ca="1" si="13"/>
        <v>3</v>
      </c>
      <c r="N19" s="1">
        <f t="shared" ca="1" si="14"/>
        <v>0</v>
      </c>
      <c r="O19" s="1">
        <f t="shared" ca="1" si="6"/>
        <v>2</v>
      </c>
      <c r="P19" s="1">
        <f t="shared" ca="1" si="15"/>
        <v>1</v>
      </c>
      <c r="Q19" s="1">
        <f t="shared" ca="1" si="16"/>
        <v>1</v>
      </c>
      <c r="R19" s="1">
        <f t="shared" ca="1" si="17"/>
        <v>1</v>
      </c>
      <c r="S19" s="1" t="str">
        <f ca="1">IF(R19&lt;&gt;0,"",COUNTIF($R$7:R19,0))</f>
        <v/>
      </c>
    </row>
    <row r="20" spans="1:19">
      <c r="A20" s="1">
        <f t="shared" ca="1" si="7"/>
        <v>10</v>
      </c>
      <c r="B20" s="7">
        <f t="shared" ca="1" si="0"/>
        <v>2</v>
      </c>
      <c r="C20" s="27">
        <f t="shared" ca="1" si="1"/>
        <v>4</v>
      </c>
      <c r="D20" s="28">
        <f t="shared" ca="1" si="2"/>
        <v>3</v>
      </c>
      <c r="E20" s="7">
        <f t="shared" ca="1" si="3"/>
        <v>1</v>
      </c>
      <c r="F20" s="27">
        <f t="shared" ca="1" si="4"/>
        <v>4</v>
      </c>
      <c r="G20" s="28">
        <f t="shared" ca="1" si="5"/>
        <v>6</v>
      </c>
      <c r="H20" s="7">
        <f t="shared" ca="1" si="8"/>
        <v>2</v>
      </c>
      <c r="I20" s="27" t="str">
        <f t="shared" ca="1" si="9"/>
        <v>+4</v>
      </c>
      <c r="J20" s="28">
        <f t="shared" ca="1" si="10"/>
        <v>3</v>
      </c>
      <c r="K20" s="7" t="str">
        <f t="shared" ca="1" si="11"/>
        <v/>
      </c>
      <c r="L20" s="27" t="str">
        <f t="shared" ca="1" si="12"/>
        <v>+4</v>
      </c>
      <c r="M20" s="28">
        <f t="shared" ca="1" si="13"/>
        <v>6</v>
      </c>
      <c r="N20" s="1">
        <f t="shared" ca="1" si="14"/>
        <v>0</v>
      </c>
      <c r="O20" s="1">
        <f t="shared" ca="1" si="6"/>
        <v>1</v>
      </c>
      <c r="P20" s="1">
        <f t="shared" ca="1" si="15"/>
        <v>1</v>
      </c>
      <c r="Q20" s="1">
        <f t="shared" ca="1" si="16"/>
        <v>0</v>
      </c>
      <c r="R20" s="1">
        <f t="shared" ca="1" si="17"/>
        <v>0</v>
      </c>
      <c r="S20" s="1">
        <f ca="1">IF(R20&lt;&gt;0,"",COUNTIF($R$7:R20,0))</f>
        <v>10</v>
      </c>
    </row>
    <row r="21" spans="1:19">
      <c r="A21" s="1">
        <f t="shared" ref="A21:A47" ca="1" si="18">S21</f>
        <v>11</v>
      </c>
      <c r="B21" s="7">
        <f t="shared" ca="1" si="0"/>
        <v>-2</v>
      </c>
      <c r="C21" s="27">
        <f t="shared" ca="1" si="1"/>
        <v>-4</v>
      </c>
      <c r="D21" s="28">
        <f t="shared" ca="1" si="2"/>
        <v>5</v>
      </c>
      <c r="E21" s="7">
        <f t="shared" ca="1" si="3"/>
        <v>1</v>
      </c>
      <c r="F21" s="27">
        <f t="shared" ca="1" si="4"/>
        <v>1</v>
      </c>
      <c r="G21" s="28">
        <f t="shared" ca="1" si="5"/>
        <v>5</v>
      </c>
      <c r="H21" s="7">
        <f t="shared" ref="H21:H47" ca="1" si="19">IF(B21=1,"",IF(B21=-1,"-",B21))</f>
        <v>-2</v>
      </c>
      <c r="I21" s="27">
        <f t="shared" ref="I21:I47" ca="1" si="20">IF(C21&gt;0,"+"&amp;C21,C21)</f>
        <v>-4</v>
      </c>
      <c r="J21" s="28">
        <f t="shared" ref="J21:J47" ca="1" si="21">D21</f>
        <v>5</v>
      </c>
      <c r="K21" s="7" t="str">
        <f t="shared" ca="1" si="11"/>
        <v/>
      </c>
      <c r="L21" s="27" t="str">
        <f t="shared" ca="1" si="12"/>
        <v>+1</v>
      </c>
      <c r="M21" s="28">
        <f t="shared" ca="1" si="13"/>
        <v>5</v>
      </c>
      <c r="N21" s="1">
        <f t="shared" ca="1" si="14"/>
        <v>0</v>
      </c>
      <c r="O21" s="1">
        <f t="shared" ca="1" si="6"/>
        <v>1</v>
      </c>
      <c r="P21" s="1">
        <f t="shared" ca="1" si="15"/>
        <v>1</v>
      </c>
      <c r="Q21" s="1">
        <f t="shared" ca="1" si="16"/>
        <v>0</v>
      </c>
      <c r="R21" s="1">
        <f t="shared" ref="R21:R47" ca="1" si="22">SUM(N21+Q21)</f>
        <v>0</v>
      </c>
      <c r="S21" s="1">
        <f ca="1">IF(R21&lt;&gt;0,"",COUNTIF($R$7:R21,0))</f>
        <v>11</v>
      </c>
    </row>
    <row r="22" spans="1:19">
      <c r="A22" s="1">
        <f t="shared" ca="1" si="18"/>
        <v>12</v>
      </c>
      <c r="B22" s="7">
        <f t="shared" ca="1" si="0"/>
        <v>-3</v>
      </c>
      <c r="C22" s="27">
        <f t="shared" ca="1" si="1"/>
        <v>1</v>
      </c>
      <c r="D22" s="28">
        <f t="shared" ca="1" si="2"/>
        <v>2</v>
      </c>
      <c r="E22" s="7">
        <f t="shared" ca="1" si="3"/>
        <v>-1</v>
      </c>
      <c r="F22" s="27">
        <f t="shared" ca="1" si="4"/>
        <v>-3</v>
      </c>
      <c r="G22" s="28">
        <f t="shared" ca="1" si="5"/>
        <v>5</v>
      </c>
      <c r="H22" s="7">
        <f t="shared" ca="1" si="19"/>
        <v>-3</v>
      </c>
      <c r="I22" s="27" t="str">
        <f t="shared" ca="1" si="20"/>
        <v>+1</v>
      </c>
      <c r="J22" s="28">
        <f t="shared" ca="1" si="21"/>
        <v>2</v>
      </c>
      <c r="K22" s="7" t="str">
        <f t="shared" ca="1" si="11"/>
        <v>-</v>
      </c>
      <c r="L22" s="27">
        <f t="shared" ca="1" si="12"/>
        <v>-3</v>
      </c>
      <c r="M22" s="28">
        <f t="shared" ca="1" si="13"/>
        <v>5</v>
      </c>
      <c r="N22" s="1">
        <f t="shared" ca="1" si="14"/>
        <v>0</v>
      </c>
      <c r="O22" s="1">
        <f t="shared" ca="1" si="6"/>
        <v>1</v>
      </c>
      <c r="P22" s="1">
        <f t="shared" ca="1" si="15"/>
        <v>1</v>
      </c>
      <c r="Q22" s="1">
        <f t="shared" ca="1" si="16"/>
        <v>0</v>
      </c>
      <c r="R22" s="1">
        <f t="shared" ca="1" si="22"/>
        <v>0</v>
      </c>
      <c r="S22" s="1">
        <f ca="1">IF(R22&lt;&gt;0,"",COUNTIF($R$7:R22,0))</f>
        <v>12</v>
      </c>
    </row>
    <row r="23" spans="1:19">
      <c r="A23" s="1">
        <f t="shared" ca="1" si="18"/>
        <v>13</v>
      </c>
      <c r="B23" s="7">
        <f t="shared" ca="1" si="0"/>
        <v>1</v>
      </c>
      <c r="C23" s="27">
        <f t="shared" ca="1" si="1"/>
        <v>-1</v>
      </c>
      <c r="D23" s="28">
        <f t="shared" ca="1" si="2"/>
        <v>6</v>
      </c>
      <c r="E23" s="7">
        <f t="shared" ca="1" si="3"/>
        <v>1</v>
      </c>
      <c r="F23" s="27">
        <f t="shared" ca="1" si="4"/>
        <v>3</v>
      </c>
      <c r="G23" s="28">
        <f t="shared" ca="1" si="5"/>
        <v>6</v>
      </c>
      <c r="H23" s="7" t="str">
        <f t="shared" ca="1" si="19"/>
        <v/>
      </c>
      <c r="I23" s="27">
        <f t="shared" ca="1" si="20"/>
        <v>-1</v>
      </c>
      <c r="J23" s="28">
        <f t="shared" ca="1" si="21"/>
        <v>6</v>
      </c>
      <c r="K23" s="7" t="str">
        <f t="shared" ca="1" si="11"/>
        <v/>
      </c>
      <c r="L23" s="27" t="str">
        <f t="shared" ca="1" si="12"/>
        <v>+3</v>
      </c>
      <c r="M23" s="28">
        <f t="shared" ca="1" si="13"/>
        <v>6</v>
      </c>
      <c r="N23" s="1">
        <f t="shared" ca="1" si="14"/>
        <v>0</v>
      </c>
      <c r="O23" s="1">
        <f t="shared" ca="1" si="6"/>
        <v>1</v>
      </c>
      <c r="P23" s="1">
        <f t="shared" ca="1" si="15"/>
        <v>1</v>
      </c>
      <c r="Q23" s="1">
        <f t="shared" ca="1" si="16"/>
        <v>0</v>
      </c>
      <c r="R23" s="1">
        <f t="shared" ca="1" si="22"/>
        <v>0</v>
      </c>
      <c r="S23" s="1">
        <f ca="1">IF(R23&lt;&gt;0,"",COUNTIF($R$7:R23,0))</f>
        <v>13</v>
      </c>
    </row>
    <row r="24" spans="1:19">
      <c r="A24" s="1">
        <f t="shared" ca="1" si="18"/>
        <v>14</v>
      </c>
      <c r="B24" s="7">
        <f t="shared" ca="1" si="0"/>
        <v>-1</v>
      </c>
      <c r="C24" s="27">
        <f t="shared" ca="1" si="1"/>
        <v>3</v>
      </c>
      <c r="D24" s="28">
        <f t="shared" ca="1" si="2"/>
        <v>4</v>
      </c>
      <c r="E24" s="7">
        <f t="shared" ca="1" si="3"/>
        <v>3</v>
      </c>
      <c r="F24" s="27">
        <f t="shared" ca="1" si="4"/>
        <v>1</v>
      </c>
      <c r="G24" s="28">
        <f t="shared" ca="1" si="5"/>
        <v>5</v>
      </c>
      <c r="H24" s="7" t="str">
        <f t="shared" ca="1" si="19"/>
        <v>-</v>
      </c>
      <c r="I24" s="27" t="str">
        <f t="shared" ca="1" si="20"/>
        <v>+3</v>
      </c>
      <c r="J24" s="28">
        <f t="shared" ca="1" si="21"/>
        <v>4</v>
      </c>
      <c r="K24" s="7">
        <f t="shared" ca="1" si="11"/>
        <v>3</v>
      </c>
      <c r="L24" s="27" t="str">
        <f t="shared" ca="1" si="12"/>
        <v>+1</v>
      </c>
      <c r="M24" s="28">
        <f t="shared" ca="1" si="13"/>
        <v>5</v>
      </c>
      <c r="N24" s="1">
        <f t="shared" ca="1" si="14"/>
        <v>0</v>
      </c>
      <c r="O24" s="1">
        <f t="shared" ca="1" si="6"/>
        <v>1</v>
      </c>
      <c r="P24" s="1">
        <f t="shared" ca="1" si="15"/>
        <v>1</v>
      </c>
      <c r="Q24" s="1">
        <f t="shared" ca="1" si="16"/>
        <v>0</v>
      </c>
      <c r="R24" s="1">
        <f t="shared" ca="1" si="22"/>
        <v>0</v>
      </c>
      <c r="S24" s="1">
        <f ca="1">IF(R24&lt;&gt;0,"",COUNTIF($R$7:R24,0))</f>
        <v>14</v>
      </c>
    </row>
    <row r="25" spans="1:19">
      <c r="A25" s="1" t="str">
        <f t="shared" ca="1" si="18"/>
        <v/>
      </c>
      <c r="B25" s="7">
        <f t="shared" ca="1" si="0"/>
        <v>-1</v>
      </c>
      <c r="C25" s="27">
        <f t="shared" ca="1" si="1"/>
        <v>2</v>
      </c>
      <c r="D25" s="28">
        <f t="shared" ca="1" si="2"/>
        <v>5</v>
      </c>
      <c r="E25" s="7">
        <f t="shared" ca="1" si="3"/>
        <v>-2</v>
      </c>
      <c r="F25" s="27">
        <f t="shared" ca="1" si="4"/>
        <v>-4</v>
      </c>
      <c r="G25" s="28">
        <f t="shared" ca="1" si="5"/>
        <v>2</v>
      </c>
      <c r="H25" s="7" t="str">
        <f t="shared" ca="1" si="19"/>
        <v>-</v>
      </c>
      <c r="I25" s="27" t="str">
        <f t="shared" ca="1" si="20"/>
        <v>+2</v>
      </c>
      <c r="J25" s="28">
        <f t="shared" ca="1" si="21"/>
        <v>5</v>
      </c>
      <c r="K25" s="7">
        <f t="shared" ca="1" si="11"/>
        <v>-2</v>
      </c>
      <c r="L25" s="27">
        <f t="shared" ca="1" si="12"/>
        <v>-4</v>
      </c>
      <c r="M25" s="28">
        <f t="shared" ca="1" si="13"/>
        <v>2</v>
      </c>
      <c r="N25" s="1">
        <f t="shared" ca="1" si="14"/>
        <v>0</v>
      </c>
      <c r="O25" s="1">
        <f t="shared" ca="1" si="6"/>
        <v>1</v>
      </c>
      <c r="P25" s="1">
        <f t="shared" ca="1" si="15"/>
        <v>2</v>
      </c>
      <c r="Q25" s="1">
        <f t="shared" ca="1" si="16"/>
        <v>1</v>
      </c>
      <c r="R25" s="1">
        <f t="shared" ca="1" si="22"/>
        <v>1</v>
      </c>
      <c r="S25" s="1" t="str">
        <f ca="1">IF(R25&lt;&gt;0,"",COUNTIF($R$7:R25,0))</f>
        <v/>
      </c>
    </row>
    <row r="26" spans="1:19">
      <c r="A26" s="1" t="str">
        <f t="shared" ca="1" si="18"/>
        <v/>
      </c>
      <c r="B26" s="7">
        <f t="shared" ca="1" si="0"/>
        <v>-1</v>
      </c>
      <c r="C26" s="27">
        <f t="shared" ca="1" si="1"/>
        <v>-1</v>
      </c>
      <c r="D26" s="28">
        <f t="shared" ca="1" si="2"/>
        <v>2</v>
      </c>
      <c r="E26" s="7">
        <f t="shared" ca="1" si="3"/>
        <v>2</v>
      </c>
      <c r="F26" s="27">
        <f t="shared" ca="1" si="4"/>
        <v>4</v>
      </c>
      <c r="G26" s="28">
        <f t="shared" ca="1" si="5"/>
        <v>6</v>
      </c>
      <c r="H26" s="7" t="str">
        <f t="shared" ca="1" si="19"/>
        <v>-</v>
      </c>
      <c r="I26" s="27">
        <f t="shared" ca="1" si="20"/>
        <v>-1</v>
      </c>
      <c r="J26" s="28">
        <f t="shared" ca="1" si="21"/>
        <v>2</v>
      </c>
      <c r="K26" s="7">
        <f t="shared" ca="1" si="11"/>
        <v>2</v>
      </c>
      <c r="L26" s="27" t="str">
        <f t="shared" ca="1" si="12"/>
        <v>+4</v>
      </c>
      <c r="M26" s="28">
        <f t="shared" ca="1" si="13"/>
        <v>6</v>
      </c>
      <c r="N26" s="1">
        <f t="shared" ca="1" si="14"/>
        <v>0</v>
      </c>
      <c r="O26" s="1">
        <f t="shared" ca="1" si="6"/>
        <v>1</v>
      </c>
      <c r="P26" s="1">
        <f t="shared" ca="1" si="15"/>
        <v>2</v>
      </c>
      <c r="Q26" s="1">
        <f t="shared" ca="1" si="16"/>
        <v>1</v>
      </c>
      <c r="R26" s="1">
        <f t="shared" ca="1" si="22"/>
        <v>1</v>
      </c>
      <c r="S26" s="1" t="str">
        <f ca="1">IF(R26&lt;&gt;0,"",COUNTIF($R$7:R26,0))</f>
        <v/>
      </c>
    </row>
    <row r="27" spans="1:19">
      <c r="A27" s="1">
        <f t="shared" ca="1" si="18"/>
        <v>15</v>
      </c>
      <c r="B27" s="7">
        <f t="shared" ca="1" si="0"/>
        <v>2</v>
      </c>
      <c r="C27" s="27">
        <f t="shared" ca="1" si="1"/>
        <v>-2</v>
      </c>
      <c r="D27" s="28">
        <f t="shared" ca="1" si="2"/>
        <v>5</v>
      </c>
      <c r="E27" s="7">
        <f t="shared" ca="1" si="3"/>
        <v>-1</v>
      </c>
      <c r="F27" s="27">
        <f t="shared" ca="1" si="4"/>
        <v>1</v>
      </c>
      <c r="G27" s="28">
        <f t="shared" ca="1" si="5"/>
        <v>3</v>
      </c>
      <c r="H27" s="7">
        <f t="shared" ca="1" si="19"/>
        <v>2</v>
      </c>
      <c r="I27" s="27">
        <f t="shared" ca="1" si="20"/>
        <v>-2</v>
      </c>
      <c r="J27" s="28">
        <f t="shared" ca="1" si="21"/>
        <v>5</v>
      </c>
      <c r="K27" s="7" t="str">
        <f t="shared" ca="1" si="11"/>
        <v>-</v>
      </c>
      <c r="L27" s="27" t="str">
        <f t="shared" ca="1" si="12"/>
        <v>+1</v>
      </c>
      <c r="M27" s="28">
        <f t="shared" ca="1" si="13"/>
        <v>3</v>
      </c>
      <c r="N27" s="1">
        <f t="shared" ca="1" si="14"/>
        <v>0</v>
      </c>
      <c r="O27" s="1">
        <f t="shared" ca="1" si="6"/>
        <v>1</v>
      </c>
      <c r="P27" s="1">
        <f t="shared" ca="1" si="15"/>
        <v>1</v>
      </c>
      <c r="Q27" s="1">
        <f t="shared" ca="1" si="16"/>
        <v>0</v>
      </c>
      <c r="R27" s="1">
        <f t="shared" ca="1" si="22"/>
        <v>0</v>
      </c>
      <c r="S27" s="1">
        <f ca="1">IF(R27&lt;&gt;0,"",COUNTIF($R$7:R27,0))</f>
        <v>15</v>
      </c>
    </row>
    <row r="28" spans="1:19">
      <c r="A28" s="1" t="str">
        <f t="shared" ca="1" si="18"/>
        <v/>
      </c>
      <c r="B28" s="7">
        <f t="shared" ca="1" si="0"/>
        <v>2</v>
      </c>
      <c r="C28" s="27">
        <f t="shared" ca="1" si="1"/>
        <v>4</v>
      </c>
      <c r="D28" s="28">
        <f t="shared" ca="1" si="2"/>
        <v>4</v>
      </c>
      <c r="E28" s="7">
        <f t="shared" ca="1" si="3"/>
        <v>0</v>
      </c>
      <c r="F28" s="27">
        <f t="shared" ca="1" si="4"/>
        <v>4</v>
      </c>
      <c r="G28" s="28">
        <f t="shared" ca="1" si="5"/>
        <v>2</v>
      </c>
      <c r="H28" s="7">
        <f t="shared" ca="1" si="19"/>
        <v>2</v>
      </c>
      <c r="I28" s="27" t="str">
        <f t="shared" ca="1" si="20"/>
        <v>+4</v>
      </c>
      <c r="J28" s="28">
        <f t="shared" ca="1" si="21"/>
        <v>4</v>
      </c>
      <c r="K28" s="7">
        <f t="shared" ca="1" si="11"/>
        <v>0</v>
      </c>
      <c r="L28" s="27" t="str">
        <f t="shared" ca="1" si="12"/>
        <v>+4</v>
      </c>
      <c r="M28" s="28">
        <f t="shared" ca="1" si="13"/>
        <v>2</v>
      </c>
      <c r="N28" s="1">
        <f t="shared" ca="1" si="14"/>
        <v>0</v>
      </c>
      <c r="O28" s="1">
        <f t="shared" ca="1" si="6"/>
        <v>2</v>
      </c>
      <c r="P28" s="1">
        <f t="shared" ca="1" si="15"/>
        <v>2</v>
      </c>
      <c r="Q28" s="1">
        <f t="shared" ca="1" si="16"/>
        <v>1</v>
      </c>
      <c r="R28" s="1">
        <f t="shared" ca="1" si="22"/>
        <v>1</v>
      </c>
      <c r="S28" s="1" t="str">
        <f ca="1">IF(R28&lt;&gt;0,"",COUNTIF($R$7:R28,0))</f>
        <v/>
      </c>
    </row>
    <row r="29" spans="1:19">
      <c r="A29" s="1" t="str">
        <f t="shared" ca="1" si="18"/>
        <v/>
      </c>
      <c r="B29" s="7">
        <f t="shared" ca="1" si="0"/>
        <v>0</v>
      </c>
      <c r="C29" s="27">
        <f t="shared" ca="1" si="1"/>
        <v>2</v>
      </c>
      <c r="D29" s="28">
        <f t="shared" ca="1" si="2"/>
        <v>3</v>
      </c>
      <c r="E29" s="7">
        <f t="shared" ca="1" si="3"/>
        <v>3</v>
      </c>
      <c r="F29" s="27">
        <f t="shared" ca="1" si="4"/>
        <v>3</v>
      </c>
      <c r="G29" s="28">
        <f t="shared" ca="1" si="5"/>
        <v>4</v>
      </c>
      <c r="H29" s="7">
        <f t="shared" ca="1" si="19"/>
        <v>0</v>
      </c>
      <c r="I29" s="27" t="str">
        <f t="shared" ca="1" si="20"/>
        <v>+2</v>
      </c>
      <c r="J29" s="28">
        <f t="shared" ca="1" si="21"/>
        <v>3</v>
      </c>
      <c r="K29" s="7">
        <f t="shared" ca="1" si="11"/>
        <v>3</v>
      </c>
      <c r="L29" s="27" t="str">
        <f t="shared" ca="1" si="12"/>
        <v>+3</v>
      </c>
      <c r="M29" s="28">
        <f t="shared" ca="1" si="13"/>
        <v>4</v>
      </c>
      <c r="N29" s="1">
        <f t="shared" ca="1" si="14"/>
        <v>0</v>
      </c>
      <c r="O29" s="1">
        <f t="shared" ca="1" si="6"/>
        <v>1</v>
      </c>
      <c r="P29" s="1">
        <f t="shared" ca="1" si="15"/>
        <v>1</v>
      </c>
      <c r="Q29" s="1">
        <f t="shared" ca="1" si="16"/>
        <v>1</v>
      </c>
      <c r="R29" s="1">
        <f t="shared" ca="1" si="22"/>
        <v>1</v>
      </c>
      <c r="S29" s="1" t="str">
        <f ca="1">IF(R29&lt;&gt;0,"",COUNTIF($R$7:R29,0))</f>
        <v/>
      </c>
    </row>
    <row r="30" spans="1:19">
      <c r="A30" s="1" t="str">
        <f t="shared" ca="1" si="18"/>
        <v/>
      </c>
      <c r="B30" s="7">
        <f t="shared" ca="1" si="0"/>
        <v>-2</v>
      </c>
      <c r="C30" s="27">
        <f t="shared" ca="1" si="1"/>
        <v>-1</v>
      </c>
      <c r="D30" s="28">
        <f t="shared" ca="1" si="2"/>
        <v>6</v>
      </c>
      <c r="E30" s="7">
        <f t="shared" ca="1" si="3"/>
        <v>0</v>
      </c>
      <c r="F30" s="27">
        <f t="shared" ca="1" si="4"/>
        <v>4</v>
      </c>
      <c r="G30" s="28">
        <f t="shared" ca="1" si="5"/>
        <v>4</v>
      </c>
      <c r="H30" s="7">
        <f t="shared" ca="1" si="19"/>
        <v>-2</v>
      </c>
      <c r="I30" s="27">
        <f t="shared" ca="1" si="20"/>
        <v>-1</v>
      </c>
      <c r="J30" s="28">
        <f t="shared" ca="1" si="21"/>
        <v>6</v>
      </c>
      <c r="K30" s="7">
        <f t="shared" ca="1" si="11"/>
        <v>0</v>
      </c>
      <c r="L30" s="27" t="str">
        <f t="shared" ca="1" si="12"/>
        <v>+4</v>
      </c>
      <c r="M30" s="28">
        <f t="shared" ca="1" si="13"/>
        <v>4</v>
      </c>
      <c r="N30" s="1">
        <f t="shared" ca="1" si="14"/>
        <v>0</v>
      </c>
      <c r="O30" s="1">
        <f t="shared" ca="1" si="6"/>
        <v>1</v>
      </c>
      <c r="P30" s="1">
        <f t="shared" ca="1" si="15"/>
        <v>4</v>
      </c>
      <c r="Q30" s="1">
        <f t="shared" ca="1" si="16"/>
        <v>1</v>
      </c>
      <c r="R30" s="1">
        <f t="shared" ca="1" si="22"/>
        <v>1</v>
      </c>
      <c r="S30" s="1" t="str">
        <f ca="1">IF(R30&lt;&gt;0,"",COUNTIF($R$7:R30,0))</f>
        <v/>
      </c>
    </row>
    <row r="31" spans="1:19">
      <c r="A31" s="1" t="str">
        <f t="shared" ca="1" si="18"/>
        <v/>
      </c>
      <c r="B31" s="7">
        <f t="shared" ca="1" si="0"/>
        <v>3</v>
      </c>
      <c r="C31" s="27">
        <f t="shared" ca="1" si="1"/>
        <v>3</v>
      </c>
      <c r="D31" s="28">
        <f t="shared" ca="1" si="2"/>
        <v>3</v>
      </c>
      <c r="E31" s="7">
        <f t="shared" ca="1" si="3"/>
        <v>0</v>
      </c>
      <c r="F31" s="27">
        <f t="shared" ca="1" si="4"/>
        <v>-3</v>
      </c>
      <c r="G31" s="28">
        <f t="shared" ca="1" si="5"/>
        <v>4</v>
      </c>
      <c r="H31" s="7">
        <f t="shared" ca="1" si="19"/>
        <v>3</v>
      </c>
      <c r="I31" s="27" t="str">
        <f t="shared" ca="1" si="20"/>
        <v>+3</v>
      </c>
      <c r="J31" s="28">
        <f t="shared" ca="1" si="21"/>
        <v>3</v>
      </c>
      <c r="K31" s="7">
        <f t="shared" ca="1" si="11"/>
        <v>0</v>
      </c>
      <c r="L31" s="27">
        <f t="shared" ca="1" si="12"/>
        <v>-3</v>
      </c>
      <c r="M31" s="28">
        <f t="shared" ca="1" si="13"/>
        <v>4</v>
      </c>
      <c r="N31" s="1">
        <f t="shared" ca="1" si="14"/>
        <v>0</v>
      </c>
      <c r="O31" s="1">
        <f t="shared" ca="1" si="6"/>
        <v>3</v>
      </c>
      <c r="P31" s="1">
        <f t="shared" ca="1" si="15"/>
        <v>1</v>
      </c>
      <c r="Q31" s="1">
        <f t="shared" ca="1" si="16"/>
        <v>1</v>
      </c>
      <c r="R31" s="1">
        <f t="shared" ca="1" si="22"/>
        <v>1</v>
      </c>
      <c r="S31" s="1" t="str">
        <f ca="1">IF(R31&lt;&gt;0,"",COUNTIF($R$7:R31,0))</f>
        <v/>
      </c>
    </row>
    <row r="32" spans="1:19">
      <c r="A32" s="1">
        <f t="shared" ca="1" si="18"/>
        <v>16</v>
      </c>
      <c r="B32" s="7">
        <f t="shared" ca="1" si="0"/>
        <v>2</v>
      </c>
      <c r="C32" s="27">
        <f t="shared" ca="1" si="1"/>
        <v>-3</v>
      </c>
      <c r="D32" s="28">
        <f t="shared" ca="1" si="2"/>
        <v>5</v>
      </c>
      <c r="E32" s="7">
        <f t="shared" ca="1" si="3"/>
        <v>1</v>
      </c>
      <c r="F32" s="27">
        <f t="shared" ca="1" si="4"/>
        <v>-2</v>
      </c>
      <c r="G32" s="28">
        <f t="shared" ca="1" si="5"/>
        <v>6</v>
      </c>
      <c r="H32" s="7">
        <f t="shared" ca="1" si="19"/>
        <v>2</v>
      </c>
      <c r="I32" s="27">
        <f t="shared" ca="1" si="20"/>
        <v>-3</v>
      </c>
      <c r="J32" s="28">
        <f t="shared" ca="1" si="21"/>
        <v>5</v>
      </c>
      <c r="K32" s="7" t="str">
        <f t="shared" ca="1" si="11"/>
        <v/>
      </c>
      <c r="L32" s="27">
        <f t="shared" ca="1" si="12"/>
        <v>-2</v>
      </c>
      <c r="M32" s="28">
        <f t="shared" ca="1" si="13"/>
        <v>6</v>
      </c>
      <c r="N32" s="1">
        <f t="shared" ca="1" si="14"/>
        <v>0</v>
      </c>
      <c r="O32" s="1">
        <f t="shared" ca="1" si="6"/>
        <v>1</v>
      </c>
      <c r="P32" s="1">
        <f t="shared" ca="1" si="15"/>
        <v>1</v>
      </c>
      <c r="Q32" s="1">
        <f t="shared" ca="1" si="16"/>
        <v>0</v>
      </c>
      <c r="R32" s="1">
        <f t="shared" ca="1" si="22"/>
        <v>0</v>
      </c>
      <c r="S32" s="1">
        <f ca="1">IF(R32&lt;&gt;0,"",COUNTIF($R$7:R32,0))</f>
        <v>16</v>
      </c>
    </row>
    <row r="33" spans="1:19">
      <c r="A33" s="1" t="str">
        <f t="shared" ca="1" si="18"/>
        <v/>
      </c>
      <c r="B33" s="7">
        <f t="shared" ca="1" si="0"/>
        <v>0</v>
      </c>
      <c r="C33" s="27">
        <f t="shared" ca="1" si="1"/>
        <v>4</v>
      </c>
      <c r="D33" s="28">
        <f t="shared" ca="1" si="2"/>
        <v>6</v>
      </c>
      <c r="E33" s="7">
        <f t="shared" ca="1" si="3"/>
        <v>1</v>
      </c>
      <c r="F33" s="27">
        <f t="shared" ca="1" si="4"/>
        <v>3</v>
      </c>
      <c r="G33" s="28">
        <f t="shared" ca="1" si="5"/>
        <v>3</v>
      </c>
      <c r="H33" s="7">
        <f t="shared" ca="1" si="19"/>
        <v>0</v>
      </c>
      <c r="I33" s="27" t="str">
        <f t="shared" ca="1" si="20"/>
        <v>+4</v>
      </c>
      <c r="J33" s="28">
        <f t="shared" ca="1" si="21"/>
        <v>6</v>
      </c>
      <c r="K33" s="7" t="str">
        <f t="shared" ca="1" si="11"/>
        <v/>
      </c>
      <c r="L33" s="27" t="str">
        <f t="shared" ca="1" si="12"/>
        <v>+3</v>
      </c>
      <c r="M33" s="28">
        <f t="shared" ca="1" si="13"/>
        <v>3</v>
      </c>
      <c r="N33" s="1">
        <f t="shared" ca="1" si="14"/>
        <v>0</v>
      </c>
      <c r="O33" s="1">
        <f t="shared" ca="1" si="6"/>
        <v>2</v>
      </c>
      <c r="P33" s="1">
        <f t="shared" ca="1" si="15"/>
        <v>1</v>
      </c>
      <c r="Q33" s="1">
        <f t="shared" ca="1" si="16"/>
        <v>1</v>
      </c>
      <c r="R33" s="1">
        <f t="shared" ca="1" si="22"/>
        <v>1</v>
      </c>
      <c r="S33" s="1" t="str">
        <f ca="1">IF(R33&lt;&gt;0,"",COUNTIF($R$7:R33,0))</f>
        <v/>
      </c>
    </row>
    <row r="34" spans="1:19">
      <c r="A34" s="1">
        <f t="shared" ca="1" si="18"/>
        <v>17</v>
      </c>
      <c r="B34" s="7">
        <f t="shared" ca="1" si="0"/>
        <v>1</v>
      </c>
      <c r="C34" s="27">
        <f t="shared" ca="1" si="1"/>
        <v>4</v>
      </c>
      <c r="D34" s="28">
        <f t="shared" ca="1" si="2"/>
        <v>4</v>
      </c>
      <c r="E34" s="7">
        <f t="shared" ca="1" si="3"/>
        <v>-1</v>
      </c>
      <c r="F34" s="27">
        <f t="shared" ca="1" si="4"/>
        <v>-1</v>
      </c>
      <c r="G34" s="28">
        <f t="shared" ca="1" si="5"/>
        <v>4</v>
      </c>
      <c r="H34" s="7" t="str">
        <f t="shared" ca="1" si="19"/>
        <v/>
      </c>
      <c r="I34" s="27" t="str">
        <f t="shared" ca="1" si="20"/>
        <v>+4</v>
      </c>
      <c r="J34" s="28">
        <f t="shared" ca="1" si="21"/>
        <v>4</v>
      </c>
      <c r="K34" s="7" t="str">
        <f t="shared" ca="1" si="11"/>
        <v>-</v>
      </c>
      <c r="L34" s="27">
        <f t="shared" ca="1" si="12"/>
        <v>-1</v>
      </c>
      <c r="M34" s="28">
        <f t="shared" ca="1" si="13"/>
        <v>4</v>
      </c>
      <c r="N34" s="1">
        <f t="shared" ca="1" si="14"/>
        <v>0</v>
      </c>
      <c r="O34" s="1">
        <f t="shared" ca="1" si="6"/>
        <v>1</v>
      </c>
      <c r="P34" s="1">
        <f t="shared" ca="1" si="15"/>
        <v>1</v>
      </c>
      <c r="Q34" s="1">
        <f t="shared" ca="1" si="16"/>
        <v>0</v>
      </c>
      <c r="R34" s="1">
        <f t="shared" ca="1" si="22"/>
        <v>0</v>
      </c>
      <c r="S34" s="1">
        <f ca="1">IF(R34&lt;&gt;0,"",COUNTIF($R$7:R34,0))</f>
        <v>17</v>
      </c>
    </row>
    <row r="35" spans="1:19">
      <c r="A35" s="1">
        <f t="shared" ca="1" si="18"/>
        <v>18</v>
      </c>
      <c r="B35" s="7">
        <f t="shared" ca="1" si="0"/>
        <v>1</v>
      </c>
      <c r="C35" s="27">
        <f t="shared" ca="1" si="1"/>
        <v>-2</v>
      </c>
      <c r="D35" s="28">
        <f t="shared" ca="1" si="2"/>
        <v>6</v>
      </c>
      <c r="E35" s="7">
        <f t="shared" ca="1" si="3"/>
        <v>-3</v>
      </c>
      <c r="F35" s="27">
        <f t="shared" ca="1" si="4"/>
        <v>4</v>
      </c>
      <c r="G35" s="28">
        <f t="shared" ca="1" si="5"/>
        <v>3</v>
      </c>
      <c r="H35" s="7" t="str">
        <f t="shared" ca="1" si="19"/>
        <v/>
      </c>
      <c r="I35" s="27">
        <f t="shared" ca="1" si="20"/>
        <v>-2</v>
      </c>
      <c r="J35" s="28">
        <f t="shared" ca="1" si="21"/>
        <v>6</v>
      </c>
      <c r="K35" s="7">
        <f t="shared" ca="1" si="11"/>
        <v>-3</v>
      </c>
      <c r="L35" s="27" t="str">
        <f t="shared" ca="1" si="12"/>
        <v>+4</v>
      </c>
      <c r="M35" s="28">
        <f t="shared" ca="1" si="13"/>
        <v>3</v>
      </c>
      <c r="N35" s="1">
        <f t="shared" ca="1" si="14"/>
        <v>0</v>
      </c>
      <c r="O35" s="1">
        <f t="shared" ca="1" si="6"/>
        <v>1</v>
      </c>
      <c r="P35" s="1">
        <f t="shared" ca="1" si="15"/>
        <v>1</v>
      </c>
      <c r="Q35" s="1">
        <f t="shared" ca="1" si="16"/>
        <v>0</v>
      </c>
      <c r="R35" s="1">
        <f t="shared" ca="1" si="22"/>
        <v>0</v>
      </c>
      <c r="S35" s="1">
        <f ca="1">IF(R35&lt;&gt;0,"",COUNTIF($R$7:R35,0))</f>
        <v>18</v>
      </c>
    </row>
    <row r="36" spans="1:19">
      <c r="A36" s="1">
        <f t="shared" ca="1" si="18"/>
        <v>19</v>
      </c>
      <c r="B36" s="7">
        <f t="shared" ca="1" si="0"/>
        <v>-2</v>
      </c>
      <c r="C36" s="27">
        <f t="shared" ca="1" si="1"/>
        <v>-2</v>
      </c>
      <c r="D36" s="28">
        <f t="shared" ca="1" si="2"/>
        <v>3</v>
      </c>
      <c r="E36" s="7">
        <f t="shared" ca="1" si="3"/>
        <v>-3</v>
      </c>
      <c r="F36" s="27">
        <f t="shared" ca="1" si="4"/>
        <v>-3</v>
      </c>
      <c r="G36" s="28">
        <f t="shared" ca="1" si="5"/>
        <v>4</v>
      </c>
      <c r="H36" s="7">
        <f t="shared" ca="1" si="19"/>
        <v>-2</v>
      </c>
      <c r="I36" s="27">
        <f t="shared" ca="1" si="20"/>
        <v>-2</v>
      </c>
      <c r="J36" s="28">
        <f t="shared" ca="1" si="21"/>
        <v>3</v>
      </c>
      <c r="K36" s="7">
        <f t="shared" ca="1" si="11"/>
        <v>-3</v>
      </c>
      <c r="L36" s="27">
        <f t="shared" ca="1" si="12"/>
        <v>-3</v>
      </c>
      <c r="M36" s="28">
        <f t="shared" ca="1" si="13"/>
        <v>4</v>
      </c>
      <c r="N36" s="1">
        <f t="shared" ca="1" si="14"/>
        <v>0</v>
      </c>
      <c r="O36" s="1">
        <f t="shared" ca="1" si="6"/>
        <v>1</v>
      </c>
      <c r="P36" s="1">
        <f t="shared" ca="1" si="15"/>
        <v>1</v>
      </c>
      <c r="Q36" s="1">
        <f t="shared" ca="1" si="16"/>
        <v>0</v>
      </c>
      <c r="R36" s="1">
        <f t="shared" ca="1" si="22"/>
        <v>0</v>
      </c>
      <c r="S36" s="1">
        <f ca="1">IF(R36&lt;&gt;0,"",COUNTIF($R$7:R36,0))</f>
        <v>19</v>
      </c>
    </row>
    <row r="37" spans="1:19">
      <c r="A37" s="1" t="str">
        <f t="shared" ca="1" si="18"/>
        <v/>
      </c>
      <c r="B37" s="7">
        <f t="shared" ca="1" si="0"/>
        <v>-1</v>
      </c>
      <c r="C37" s="27">
        <f t="shared" ca="1" si="1"/>
        <v>0</v>
      </c>
      <c r="D37" s="28">
        <f t="shared" ca="1" si="2"/>
        <v>5</v>
      </c>
      <c r="E37" s="7">
        <f t="shared" ca="1" si="3"/>
        <v>-3</v>
      </c>
      <c r="F37" s="27">
        <f t="shared" ca="1" si="4"/>
        <v>-2</v>
      </c>
      <c r="G37" s="28">
        <f t="shared" ca="1" si="5"/>
        <v>5</v>
      </c>
      <c r="H37" s="7" t="str">
        <f t="shared" ca="1" si="19"/>
        <v>-</v>
      </c>
      <c r="I37" s="27">
        <f t="shared" ca="1" si="20"/>
        <v>0</v>
      </c>
      <c r="J37" s="28">
        <f t="shared" ca="1" si="21"/>
        <v>5</v>
      </c>
      <c r="K37" s="7">
        <f t="shared" ca="1" si="11"/>
        <v>-3</v>
      </c>
      <c r="L37" s="27">
        <f t="shared" ca="1" si="12"/>
        <v>-2</v>
      </c>
      <c r="M37" s="28">
        <f t="shared" ca="1" si="13"/>
        <v>5</v>
      </c>
      <c r="N37" s="1">
        <f t="shared" ca="1" si="14"/>
        <v>1</v>
      </c>
      <c r="O37" s="1">
        <f t="shared" ca="1" si="6"/>
        <v>1</v>
      </c>
      <c r="P37" s="1">
        <f t="shared" ca="1" si="15"/>
        <v>1</v>
      </c>
      <c r="Q37" s="1">
        <f t="shared" ca="1" si="16"/>
        <v>0</v>
      </c>
      <c r="R37" s="1">
        <f t="shared" ca="1" si="22"/>
        <v>1</v>
      </c>
      <c r="S37" s="1" t="str">
        <f ca="1">IF(R37&lt;&gt;0,"",COUNTIF($R$7:R37,0))</f>
        <v/>
      </c>
    </row>
    <row r="38" spans="1:19">
      <c r="A38" s="1" t="str">
        <f t="shared" ca="1" si="18"/>
        <v/>
      </c>
      <c r="B38" s="7">
        <f t="shared" ca="1" si="0"/>
        <v>0</v>
      </c>
      <c r="C38" s="27">
        <f t="shared" ca="1" si="1"/>
        <v>-2</v>
      </c>
      <c r="D38" s="28">
        <f t="shared" ca="1" si="2"/>
        <v>2</v>
      </c>
      <c r="E38" s="7">
        <f t="shared" ca="1" si="3"/>
        <v>-2</v>
      </c>
      <c r="F38" s="27">
        <f t="shared" ca="1" si="4"/>
        <v>-2</v>
      </c>
      <c r="G38" s="28">
        <f t="shared" ca="1" si="5"/>
        <v>2</v>
      </c>
      <c r="H38" s="7">
        <f t="shared" ca="1" si="19"/>
        <v>0</v>
      </c>
      <c r="I38" s="27">
        <f t="shared" ca="1" si="20"/>
        <v>-2</v>
      </c>
      <c r="J38" s="28">
        <f t="shared" ca="1" si="21"/>
        <v>2</v>
      </c>
      <c r="K38" s="7">
        <f t="shared" ca="1" si="11"/>
        <v>-2</v>
      </c>
      <c r="L38" s="27">
        <f t="shared" ca="1" si="12"/>
        <v>-2</v>
      </c>
      <c r="M38" s="28">
        <f t="shared" ca="1" si="13"/>
        <v>2</v>
      </c>
      <c r="N38" s="1">
        <f t="shared" ca="1" si="14"/>
        <v>0</v>
      </c>
      <c r="O38" s="1">
        <f t="shared" ca="1" si="6"/>
        <v>2</v>
      </c>
      <c r="P38" s="1">
        <f t="shared" ca="1" si="15"/>
        <v>2</v>
      </c>
      <c r="Q38" s="1">
        <f t="shared" ca="1" si="16"/>
        <v>1</v>
      </c>
      <c r="R38" s="1">
        <f t="shared" ca="1" si="22"/>
        <v>1</v>
      </c>
      <c r="S38" s="1" t="str">
        <f ca="1">IF(R38&lt;&gt;0,"",COUNTIF($R$7:R38,0))</f>
        <v/>
      </c>
    </row>
    <row r="39" spans="1:19">
      <c r="A39" s="1" t="str">
        <f t="shared" ca="1" si="18"/>
        <v/>
      </c>
      <c r="B39" s="7">
        <f t="shared" ref="B39:B70" ca="1" si="23">RANDBETWEEN($A$1,$C$1)</f>
        <v>-1</v>
      </c>
      <c r="C39" s="27">
        <f t="shared" ref="C39:C70" ca="1" si="24">RANDBETWEEN($A$2,$C$2)</f>
        <v>-3</v>
      </c>
      <c r="D39" s="28">
        <f t="shared" ref="D39:D70" ca="1" si="25">RANDBETWEEN($A$3,$C$3)</f>
        <v>3</v>
      </c>
      <c r="E39" s="7">
        <f t="shared" ref="E39:E70" ca="1" si="26">RANDBETWEEN($A$1,$C$1)</f>
        <v>2</v>
      </c>
      <c r="F39" s="27">
        <f t="shared" ca="1" si="4"/>
        <v>2</v>
      </c>
      <c r="G39" s="28">
        <f t="shared" ref="G39:G70" ca="1" si="27">RANDBETWEEN($A$3,$C$3)</f>
        <v>2</v>
      </c>
      <c r="H39" s="7" t="str">
        <f t="shared" ca="1" si="19"/>
        <v>-</v>
      </c>
      <c r="I39" s="27">
        <f t="shared" ca="1" si="20"/>
        <v>-3</v>
      </c>
      <c r="J39" s="28">
        <f t="shared" ca="1" si="21"/>
        <v>3</v>
      </c>
      <c r="K39" s="7">
        <f t="shared" ca="1" si="11"/>
        <v>2</v>
      </c>
      <c r="L39" s="27" t="str">
        <f t="shared" ca="1" si="12"/>
        <v>+2</v>
      </c>
      <c r="M39" s="28">
        <f t="shared" ca="1" si="13"/>
        <v>2</v>
      </c>
      <c r="N39" s="1">
        <f t="shared" ca="1" si="14"/>
        <v>0</v>
      </c>
      <c r="O39" s="1">
        <f t="shared" ref="O39:O70" ca="1" si="28">GCD(ABS(B39),ABS(C39),ABS(D39))</f>
        <v>1</v>
      </c>
      <c r="P39" s="1">
        <f t="shared" ca="1" si="15"/>
        <v>2</v>
      </c>
      <c r="Q39" s="1">
        <f t="shared" ca="1" si="16"/>
        <v>1</v>
      </c>
      <c r="R39" s="1">
        <f t="shared" ca="1" si="22"/>
        <v>1</v>
      </c>
      <c r="S39" s="1" t="str">
        <f ca="1">IF(R39&lt;&gt;0,"",COUNTIF($R$7:R39,0))</f>
        <v/>
      </c>
    </row>
    <row r="40" spans="1:19">
      <c r="A40" s="1" t="str">
        <f t="shared" ca="1" si="18"/>
        <v/>
      </c>
      <c r="B40" s="7">
        <f t="shared" ca="1" si="23"/>
        <v>3</v>
      </c>
      <c r="C40" s="27">
        <f t="shared" ca="1" si="24"/>
        <v>4</v>
      </c>
      <c r="D40" s="28">
        <f t="shared" ca="1" si="25"/>
        <v>3</v>
      </c>
      <c r="E40" s="7">
        <f t="shared" ca="1" si="26"/>
        <v>-2</v>
      </c>
      <c r="F40" s="27">
        <f t="shared" ca="1" si="4"/>
        <v>2</v>
      </c>
      <c r="G40" s="28">
        <f t="shared" ca="1" si="27"/>
        <v>6</v>
      </c>
      <c r="H40" s="7">
        <f t="shared" ca="1" si="19"/>
        <v>3</v>
      </c>
      <c r="I40" s="27" t="str">
        <f t="shared" ca="1" si="20"/>
        <v>+4</v>
      </c>
      <c r="J40" s="28">
        <f t="shared" ca="1" si="21"/>
        <v>3</v>
      </c>
      <c r="K40" s="7">
        <f t="shared" ca="1" si="11"/>
        <v>-2</v>
      </c>
      <c r="L40" s="27" t="str">
        <f t="shared" ca="1" si="12"/>
        <v>+2</v>
      </c>
      <c r="M40" s="28">
        <f t="shared" ca="1" si="13"/>
        <v>6</v>
      </c>
      <c r="N40" s="1">
        <f t="shared" ca="1" si="14"/>
        <v>0</v>
      </c>
      <c r="O40" s="1">
        <f t="shared" ca="1" si="28"/>
        <v>1</v>
      </c>
      <c r="P40" s="1">
        <f t="shared" ca="1" si="15"/>
        <v>2</v>
      </c>
      <c r="Q40" s="1">
        <f t="shared" ca="1" si="16"/>
        <v>1</v>
      </c>
      <c r="R40" s="1">
        <f t="shared" ca="1" si="22"/>
        <v>1</v>
      </c>
      <c r="S40" s="1" t="str">
        <f ca="1">IF(R40&lt;&gt;0,"",COUNTIF($R$7:R40,0))</f>
        <v/>
      </c>
    </row>
    <row r="41" spans="1:19">
      <c r="A41" s="1">
        <f t="shared" ca="1" si="18"/>
        <v>20</v>
      </c>
      <c r="B41" s="7">
        <f t="shared" ca="1" si="23"/>
        <v>-1</v>
      </c>
      <c r="C41" s="27">
        <f t="shared" ca="1" si="24"/>
        <v>-4</v>
      </c>
      <c r="D41" s="28">
        <f t="shared" ca="1" si="25"/>
        <v>6</v>
      </c>
      <c r="E41" s="7">
        <f t="shared" ca="1" si="26"/>
        <v>1</v>
      </c>
      <c r="F41" s="27">
        <f t="shared" ca="1" si="4"/>
        <v>3</v>
      </c>
      <c r="G41" s="28">
        <f t="shared" ca="1" si="27"/>
        <v>5</v>
      </c>
      <c r="H41" s="7" t="str">
        <f t="shared" ca="1" si="19"/>
        <v>-</v>
      </c>
      <c r="I41" s="27">
        <f t="shared" ca="1" si="20"/>
        <v>-4</v>
      </c>
      <c r="J41" s="28">
        <f t="shared" ca="1" si="21"/>
        <v>6</v>
      </c>
      <c r="K41" s="7" t="str">
        <f t="shared" ca="1" si="11"/>
        <v/>
      </c>
      <c r="L41" s="27" t="str">
        <f t="shared" ca="1" si="12"/>
        <v>+3</v>
      </c>
      <c r="M41" s="28">
        <f t="shared" ca="1" si="13"/>
        <v>5</v>
      </c>
      <c r="N41" s="1">
        <f t="shared" ca="1" si="14"/>
        <v>0</v>
      </c>
      <c r="O41" s="1">
        <f t="shared" ca="1" si="28"/>
        <v>1</v>
      </c>
      <c r="P41" s="1">
        <f t="shared" ca="1" si="15"/>
        <v>1</v>
      </c>
      <c r="Q41" s="1">
        <f t="shared" ca="1" si="16"/>
        <v>0</v>
      </c>
      <c r="R41" s="1">
        <f t="shared" ca="1" si="22"/>
        <v>0</v>
      </c>
      <c r="S41" s="1">
        <f ca="1">IF(R41&lt;&gt;0,"",COUNTIF($R$7:R41,0))</f>
        <v>20</v>
      </c>
    </row>
    <row r="42" spans="1:19">
      <c r="A42" s="1" t="str">
        <f t="shared" ca="1" si="18"/>
        <v/>
      </c>
      <c r="B42" s="7">
        <f t="shared" ca="1" si="23"/>
        <v>3</v>
      </c>
      <c r="C42" s="27">
        <f t="shared" ca="1" si="24"/>
        <v>3</v>
      </c>
      <c r="D42" s="28">
        <f t="shared" ca="1" si="25"/>
        <v>6</v>
      </c>
      <c r="E42" s="7">
        <f t="shared" ca="1" si="26"/>
        <v>0</v>
      </c>
      <c r="F42" s="27">
        <f t="shared" ca="1" si="4"/>
        <v>2</v>
      </c>
      <c r="G42" s="28">
        <f t="shared" ca="1" si="27"/>
        <v>4</v>
      </c>
      <c r="H42" s="7">
        <f t="shared" ca="1" si="19"/>
        <v>3</v>
      </c>
      <c r="I42" s="27" t="str">
        <f t="shared" ca="1" si="20"/>
        <v>+3</v>
      </c>
      <c r="J42" s="28">
        <f t="shared" ca="1" si="21"/>
        <v>6</v>
      </c>
      <c r="K42" s="7">
        <f t="shared" ca="1" si="11"/>
        <v>0</v>
      </c>
      <c r="L42" s="27" t="str">
        <f t="shared" ca="1" si="12"/>
        <v>+2</v>
      </c>
      <c r="M42" s="28">
        <f t="shared" ca="1" si="13"/>
        <v>4</v>
      </c>
      <c r="N42" s="1">
        <f t="shared" ca="1" si="14"/>
        <v>0</v>
      </c>
      <c r="O42" s="1">
        <f t="shared" ca="1" si="28"/>
        <v>3</v>
      </c>
      <c r="P42" s="1">
        <f t="shared" ca="1" si="15"/>
        <v>2</v>
      </c>
      <c r="Q42" s="1">
        <f t="shared" ca="1" si="16"/>
        <v>1</v>
      </c>
      <c r="R42" s="1">
        <f t="shared" ca="1" si="22"/>
        <v>1</v>
      </c>
      <c r="S42" s="1" t="str">
        <f ca="1">IF(R42&lt;&gt;0,"",COUNTIF($R$7:R42,0))</f>
        <v/>
      </c>
    </row>
    <row r="43" spans="1:19">
      <c r="A43" s="1" t="str">
        <f t="shared" ca="1" si="18"/>
        <v/>
      </c>
      <c r="B43" s="7">
        <f t="shared" ca="1" si="23"/>
        <v>3</v>
      </c>
      <c r="C43" s="27">
        <f t="shared" ca="1" si="24"/>
        <v>3</v>
      </c>
      <c r="D43" s="28">
        <f t="shared" ca="1" si="25"/>
        <v>6</v>
      </c>
      <c r="E43" s="7">
        <f t="shared" ca="1" si="26"/>
        <v>-3</v>
      </c>
      <c r="F43" s="27">
        <f t="shared" ca="1" si="4"/>
        <v>-3</v>
      </c>
      <c r="G43" s="28">
        <f t="shared" ca="1" si="27"/>
        <v>2</v>
      </c>
      <c r="H43" s="7">
        <f t="shared" ca="1" si="19"/>
        <v>3</v>
      </c>
      <c r="I43" s="27" t="str">
        <f t="shared" ca="1" si="20"/>
        <v>+3</v>
      </c>
      <c r="J43" s="28">
        <f t="shared" ca="1" si="21"/>
        <v>6</v>
      </c>
      <c r="K43" s="7">
        <f t="shared" ca="1" si="11"/>
        <v>-3</v>
      </c>
      <c r="L43" s="27">
        <f t="shared" ca="1" si="12"/>
        <v>-3</v>
      </c>
      <c r="M43" s="28">
        <f t="shared" ca="1" si="13"/>
        <v>2</v>
      </c>
      <c r="N43" s="1">
        <f t="shared" ca="1" si="14"/>
        <v>0</v>
      </c>
      <c r="O43" s="1">
        <f t="shared" ca="1" si="28"/>
        <v>3</v>
      </c>
      <c r="P43" s="1">
        <f t="shared" ca="1" si="15"/>
        <v>1</v>
      </c>
      <c r="Q43" s="1">
        <f t="shared" ca="1" si="16"/>
        <v>1</v>
      </c>
      <c r="R43" s="1">
        <f t="shared" ca="1" si="22"/>
        <v>1</v>
      </c>
      <c r="S43" s="1" t="str">
        <f ca="1">IF(R43&lt;&gt;0,"",COUNTIF($R$7:R43,0))</f>
        <v/>
      </c>
    </row>
    <row r="44" spans="1:19">
      <c r="A44" s="1">
        <f t="shared" ca="1" si="18"/>
        <v>21</v>
      </c>
      <c r="B44" s="7">
        <f t="shared" ca="1" si="23"/>
        <v>-2</v>
      </c>
      <c r="C44" s="27">
        <f t="shared" ca="1" si="24"/>
        <v>-4</v>
      </c>
      <c r="D44" s="28">
        <f t="shared" ca="1" si="25"/>
        <v>3</v>
      </c>
      <c r="E44" s="7">
        <f t="shared" ca="1" si="26"/>
        <v>-2</v>
      </c>
      <c r="F44" s="27">
        <f t="shared" ca="1" si="4"/>
        <v>1</v>
      </c>
      <c r="G44" s="28">
        <f t="shared" ca="1" si="27"/>
        <v>3</v>
      </c>
      <c r="H44" s="7">
        <f t="shared" ca="1" si="19"/>
        <v>-2</v>
      </c>
      <c r="I44" s="27">
        <f t="shared" ca="1" si="20"/>
        <v>-4</v>
      </c>
      <c r="J44" s="28">
        <f t="shared" ca="1" si="21"/>
        <v>3</v>
      </c>
      <c r="K44" s="7">
        <f t="shared" ca="1" si="11"/>
        <v>-2</v>
      </c>
      <c r="L44" s="27" t="str">
        <f t="shared" ca="1" si="12"/>
        <v>+1</v>
      </c>
      <c r="M44" s="28">
        <f t="shared" ca="1" si="13"/>
        <v>3</v>
      </c>
      <c r="N44" s="1">
        <f t="shared" ca="1" si="14"/>
        <v>0</v>
      </c>
      <c r="O44" s="1">
        <f t="shared" ca="1" si="28"/>
        <v>1</v>
      </c>
      <c r="P44" s="1">
        <f t="shared" ca="1" si="15"/>
        <v>1</v>
      </c>
      <c r="Q44" s="1">
        <f t="shared" ca="1" si="16"/>
        <v>0</v>
      </c>
      <c r="R44" s="1">
        <f t="shared" ca="1" si="22"/>
        <v>0</v>
      </c>
      <c r="S44" s="1">
        <f ca="1">IF(R44&lt;&gt;0,"",COUNTIF($R$7:R44,0))</f>
        <v>21</v>
      </c>
    </row>
    <row r="45" spans="1:19">
      <c r="A45" s="1" t="str">
        <f t="shared" ca="1" si="18"/>
        <v/>
      </c>
      <c r="B45" s="7">
        <f t="shared" ca="1" si="23"/>
        <v>-2</v>
      </c>
      <c r="C45" s="27">
        <f t="shared" ca="1" si="24"/>
        <v>-3</v>
      </c>
      <c r="D45" s="28">
        <f t="shared" ca="1" si="25"/>
        <v>2</v>
      </c>
      <c r="E45" s="7">
        <f t="shared" ca="1" si="26"/>
        <v>0</v>
      </c>
      <c r="F45" s="27">
        <f t="shared" ca="1" si="4"/>
        <v>4</v>
      </c>
      <c r="G45" s="28">
        <f t="shared" ca="1" si="27"/>
        <v>4</v>
      </c>
      <c r="H45" s="7">
        <f t="shared" ca="1" si="19"/>
        <v>-2</v>
      </c>
      <c r="I45" s="27">
        <f t="shared" ca="1" si="20"/>
        <v>-3</v>
      </c>
      <c r="J45" s="28">
        <f t="shared" ca="1" si="21"/>
        <v>2</v>
      </c>
      <c r="K45" s="7">
        <f t="shared" ca="1" si="11"/>
        <v>0</v>
      </c>
      <c r="L45" s="27" t="str">
        <f t="shared" ca="1" si="12"/>
        <v>+4</v>
      </c>
      <c r="M45" s="28">
        <f t="shared" ca="1" si="13"/>
        <v>4</v>
      </c>
      <c r="N45" s="1">
        <f t="shared" ca="1" si="14"/>
        <v>0</v>
      </c>
      <c r="O45" s="1">
        <f t="shared" ca="1" si="28"/>
        <v>1</v>
      </c>
      <c r="P45" s="1">
        <f t="shared" ca="1" si="15"/>
        <v>4</v>
      </c>
      <c r="Q45" s="1">
        <f t="shared" ca="1" si="16"/>
        <v>1</v>
      </c>
      <c r="R45" s="1">
        <f t="shared" ca="1" si="22"/>
        <v>1</v>
      </c>
      <c r="S45" s="1" t="str">
        <f ca="1">IF(R45&lt;&gt;0,"",COUNTIF($R$7:R45,0))</f>
        <v/>
      </c>
    </row>
    <row r="46" spans="1:19">
      <c r="A46" s="1" t="str">
        <f t="shared" ca="1" si="18"/>
        <v/>
      </c>
      <c r="B46" s="7">
        <f t="shared" ca="1" si="23"/>
        <v>-3</v>
      </c>
      <c r="C46" s="27">
        <f t="shared" ca="1" si="24"/>
        <v>0</v>
      </c>
      <c r="D46" s="28">
        <f t="shared" ca="1" si="25"/>
        <v>5</v>
      </c>
      <c r="E46" s="7">
        <f t="shared" ca="1" si="26"/>
        <v>-1</v>
      </c>
      <c r="F46" s="27">
        <f t="shared" ca="1" si="4"/>
        <v>0</v>
      </c>
      <c r="G46" s="28">
        <f t="shared" ca="1" si="27"/>
        <v>6</v>
      </c>
      <c r="H46" s="7">
        <f t="shared" ca="1" si="19"/>
        <v>-3</v>
      </c>
      <c r="I46" s="27">
        <f t="shared" ca="1" si="20"/>
        <v>0</v>
      </c>
      <c r="J46" s="28">
        <f t="shared" ca="1" si="21"/>
        <v>5</v>
      </c>
      <c r="K46" s="7" t="str">
        <f t="shared" ca="1" si="11"/>
        <v>-</v>
      </c>
      <c r="L46" s="27">
        <f t="shared" ca="1" si="12"/>
        <v>0</v>
      </c>
      <c r="M46" s="28">
        <f t="shared" ca="1" si="13"/>
        <v>6</v>
      </c>
      <c r="N46" s="1">
        <f t="shared" ca="1" si="14"/>
        <v>1</v>
      </c>
      <c r="O46" s="1">
        <f t="shared" ca="1" si="28"/>
        <v>1</v>
      </c>
      <c r="P46" s="1">
        <f t="shared" ca="1" si="15"/>
        <v>1</v>
      </c>
      <c r="Q46" s="1">
        <f t="shared" ca="1" si="16"/>
        <v>0</v>
      </c>
      <c r="R46" s="1">
        <f t="shared" ca="1" si="22"/>
        <v>1</v>
      </c>
      <c r="S46" s="1" t="str">
        <f ca="1">IF(R46&lt;&gt;0,"",COUNTIF($R$7:R46,0))</f>
        <v/>
      </c>
    </row>
    <row r="47" spans="1:19">
      <c r="A47" s="1" t="str">
        <f t="shared" ca="1" si="18"/>
        <v/>
      </c>
      <c r="B47" s="7">
        <f t="shared" ca="1" si="23"/>
        <v>1</v>
      </c>
      <c r="C47" s="27">
        <f t="shared" ca="1" si="24"/>
        <v>0</v>
      </c>
      <c r="D47" s="28">
        <f t="shared" ca="1" si="25"/>
        <v>6</v>
      </c>
      <c r="E47" s="7">
        <f t="shared" ca="1" si="26"/>
        <v>-1</v>
      </c>
      <c r="F47" s="27">
        <f t="shared" ca="1" si="4"/>
        <v>0</v>
      </c>
      <c r="G47" s="28">
        <f t="shared" ca="1" si="27"/>
        <v>2</v>
      </c>
      <c r="H47" s="7" t="str">
        <f t="shared" ca="1" si="19"/>
        <v/>
      </c>
      <c r="I47" s="27">
        <f t="shared" ca="1" si="20"/>
        <v>0</v>
      </c>
      <c r="J47" s="28">
        <f t="shared" ca="1" si="21"/>
        <v>6</v>
      </c>
      <c r="K47" s="7" t="str">
        <f t="shared" ca="1" si="11"/>
        <v>-</v>
      </c>
      <c r="L47" s="27">
        <f t="shared" ca="1" si="12"/>
        <v>0</v>
      </c>
      <c r="M47" s="28">
        <f t="shared" ca="1" si="13"/>
        <v>2</v>
      </c>
      <c r="N47" s="1">
        <f t="shared" ca="1" si="14"/>
        <v>1</v>
      </c>
      <c r="O47" s="1">
        <f t="shared" ca="1" si="28"/>
        <v>1</v>
      </c>
      <c r="P47" s="1">
        <f t="shared" ca="1" si="15"/>
        <v>1</v>
      </c>
      <c r="Q47" s="1">
        <f t="shared" ca="1" si="16"/>
        <v>0</v>
      </c>
      <c r="R47" s="1">
        <f t="shared" ca="1" si="22"/>
        <v>1</v>
      </c>
      <c r="S47" s="1" t="str">
        <f ca="1">IF(R47&lt;&gt;0,"",COUNTIF($R$7:R47,0))</f>
        <v/>
      </c>
    </row>
    <row r="48" spans="1:19">
      <c r="A48" s="1" t="str">
        <f t="shared" ref="A48:A100" ca="1" si="29">S48</f>
        <v/>
      </c>
      <c r="B48" s="7">
        <f t="shared" ca="1" si="23"/>
        <v>-3</v>
      </c>
      <c r="C48" s="27">
        <f t="shared" ca="1" si="24"/>
        <v>-3</v>
      </c>
      <c r="D48" s="28">
        <f t="shared" ca="1" si="25"/>
        <v>4</v>
      </c>
      <c r="E48" s="7">
        <f t="shared" ca="1" si="26"/>
        <v>3</v>
      </c>
      <c r="F48" s="27">
        <f t="shared" ca="1" si="4"/>
        <v>-3</v>
      </c>
      <c r="G48" s="28">
        <f t="shared" ca="1" si="27"/>
        <v>3</v>
      </c>
      <c r="H48" s="7">
        <f t="shared" ref="H48:H100" ca="1" si="30">IF(B48=1,"",IF(B48=-1,"-",B48))</f>
        <v>-3</v>
      </c>
      <c r="I48" s="27">
        <f t="shared" ref="I48:I100" ca="1" si="31">IF(C48&gt;0,"+"&amp;C48,C48)</f>
        <v>-3</v>
      </c>
      <c r="J48" s="28">
        <f t="shared" ref="J48:J100" ca="1" si="32">D48</f>
        <v>4</v>
      </c>
      <c r="K48" s="7">
        <f t="shared" ca="1" si="11"/>
        <v>3</v>
      </c>
      <c r="L48" s="27">
        <f t="shared" ca="1" si="12"/>
        <v>-3</v>
      </c>
      <c r="M48" s="28">
        <f t="shared" ca="1" si="13"/>
        <v>3</v>
      </c>
      <c r="N48" s="1">
        <f t="shared" ca="1" si="14"/>
        <v>0</v>
      </c>
      <c r="O48" s="1">
        <f t="shared" ca="1" si="28"/>
        <v>1</v>
      </c>
      <c r="P48" s="1">
        <f t="shared" ca="1" si="15"/>
        <v>3</v>
      </c>
      <c r="Q48" s="1">
        <f t="shared" ca="1" si="16"/>
        <v>1</v>
      </c>
      <c r="R48" s="1">
        <f t="shared" ref="R48:R100" ca="1" si="33">SUM(N48+Q48)</f>
        <v>1</v>
      </c>
      <c r="S48" s="1" t="str">
        <f ca="1">IF(R48&lt;&gt;0,"",COUNTIF($R$7:R48,0))</f>
        <v/>
      </c>
    </row>
    <row r="49" spans="1:19">
      <c r="A49" s="1" t="str">
        <f t="shared" ca="1" si="29"/>
        <v/>
      </c>
      <c r="B49" s="7">
        <f t="shared" ca="1" si="23"/>
        <v>3</v>
      </c>
      <c r="C49" s="27">
        <f t="shared" ca="1" si="24"/>
        <v>-1</v>
      </c>
      <c r="D49" s="28">
        <f t="shared" ca="1" si="25"/>
        <v>5</v>
      </c>
      <c r="E49" s="7">
        <f t="shared" ca="1" si="26"/>
        <v>1</v>
      </c>
      <c r="F49" s="27">
        <f t="shared" ca="1" si="4"/>
        <v>0</v>
      </c>
      <c r="G49" s="28">
        <f t="shared" ca="1" si="27"/>
        <v>6</v>
      </c>
      <c r="H49" s="7">
        <f t="shared" ca="1" si="30"/>
        <v>3</v>
      </c>
      <c r="I49" s="27">
        <f t="shared" ca="1" si="31"/>
        <v>-1</v>
      </c>
      <c r="J49" s="28">
        <f t="shared" ca="1" si="32"/>
        <v>5</v>
      </c>
      <c r="K49" s="7" t="str">
        <f t="shared" ca="1" si="11"/>
        <v/>
      </c>
      <c r="L49" s="27">
        <f t="shared" ca="1" si="12"/>
        <v>0</v>
      </c>
      <c r="M49" s="28">
        <f t="shared" ca="1" si="13"/>
        <v>6</v>
      </c>
      <c r="N49" s="1">
        <f t="shared" ca="1" si="14"/>
        <v>1</v>
      </c>
      <c r="O49" s="1">
        <f t="shared" ca="1" si="28"/>
        <v>1</v>
      </c>
      <c r="P49" s="1">
        <f t="shared" ca="1" si="15"/>
        <v>1</v>
      </c>
      <c r="Q49" s="1">
        <f t="shared" ca="1" si="16"/>
        <v>0</v>
      </c>
      <c r="R49" s="1">
        <f t="shared" ca="1" si="33"/>
        <v>1</v>
      </c>
      <c r="S49" s="1" t="str">
        <f ca="1">IF(R49&lt;&gt;0,"",COUNTIF($R$7:R49,0))</f>
        <v/>
      </c>
    </row>
    <row r="50" spans="1:19">
      <c r="A50" s="1" t="str">
        <f t="shared" ca="1" si="29"/>
        <v/>
      </c>
      <c r="B50" s="7">
        <f t="shared" ca="1" si="23"/>
        <v>3</v>
      </c>
      <c r="C50" s="27">
        <f t="shared" ca="1" si="24"/>
        <v>-3</v>
      </c>
      <c r="D50" s="28">
        <f t="shared" ca="1" si="25"/>
        <v>3</v>
      </c>
      <c r="E50" s="7">
        <f t="shared" ca="1" si="26"/>
        <v>1</v>
      </c>
      <c r="F50" s="27">
        <f t="shared" ca="1" si="4"/>
        <v>-1</v>
      </c>
      <c r="G50" s="28">
        <f t="shared" ca="1" si="27"/>
        <v>6</v>
      </c>
      <c r="H50" s="7">
        <f t="shared" ca="1" si="30"/>
        <v>3</v>
      </c>
      <c r="I50" s="27">
        <f t="shared" ca="1" si="31"/>
        <v>-3</v>
      </c>
      <c r="J50" s="28">
        <f t="shared" ca="1" si="32"/>
        <v>3</v>
      </c>
      <c r="K50" s="7" t="str">
        <f t="shared" ca="1" si="11"/>
        <v/>
      </c>
      <c r="L50" s="27">
        <f t="shared" ca="1" si="12"/>
        <v>-1</v>
      </c>
      <c r="M50" s="28">
        <f t="shared" ca="1" si="13"/>
        <v>6</v>
      </c>
      <c r="N50" s="1">
        <f t="shared" ca="1" si="14"/>
        <v>0</v>
      </c>
      <c r="O50" s="1">
        <f t="shared" ca="1" si="28"/>
        <v>3</v>
      </c>
      <c r="P50" s="1">
        <f t="shared" ca="1" si="15"/>
        <v>1</v>
      </c>
      <c r="Q50" s="1">
        <f t="shared" ca="1" si="16"/>
        <v>1</v>
      </c>
      <c r="R50" s="1">
        <f t="shared" ca="1" si="33"/>
        <v>1</v>
      </c>
      <c r="S50" s="1" t="str">
        <f ca="1">IF(R50&lt;&gt;0,"",COUNTIF($R$7:R50,0))</f>
        <v/>
      </c>
    </row>
    <row r="51" spans="1:19">
      <c r="A51" s="1" t="str">
        <f t="shared" ca="1" si="29"/>
        <v/>
      </c>
      <c r="B51" s="7">
        <f t="shared" ca="1" si="23"/>
        <v>-2</v>
      </c>
      <c r="C51" s="27">
        <f t="shared" ca="1" si="24"/>
        <v>0</v>
      </c>
      <c r="D51" s="28">
        <f t="shared" ca="1" si="25"/>
        <v>6</v>
      </c>
      <c r="E51" s="7">
        <f t="shared" ca="1" si="26"/>
        <v>2</v>
      </c>
      <c r="F51" s="27">
        <f t="shared" ca="1" si="4"/>
        <v>-2</v>
      </c>
      <c r="G51" s="28">
        <f t="shared" ca="1" si="27"/>
        <v>5</v>
      </c>
      <c r="H51" s="7">
        <f t="shared" ca="1" si="30"/>
        <v>-2</v>
      </c>
      <c r="I51" s="27">
        <f t="shared" ca="1" si="31"/>
        <v>0</v>
      </c>
      <c r="J51" s="28">
        <f t="shared" ca="1" si="32"/>
        <v>6</v>
      </c>
      <c r="K51" s="7">
        <f t="shared" ca="1" si="11"/>
        <v>2</v>
      </c>
      <c r="L51" s="27">
        <f t="shared" ca="1" si="12"/>
        <v>-2</v>
      </c>
      <c r="M51" s="28">
        <f t="shared" ca="1" si="13"/>
        <v>5</v>
      </c>
      <c r="N51" s="1">
        <f t="shared" ca="1" si="14"/>
        <v>1</v>
      </c>
      <c r="O51" s="1">
        <f t="shared" ca="1" si="28"/>
        <v>2</v>
      </c>
      <c r="P51" s="1">
        <f t="shared" ca="1" si="15"/>
        <v>1</v>
      </c>
      <c r="Q51" s="1">
        <f t="shared" ca="1" si="16"/>
        <v>1</v>
      </c>
      <c r="R51" s="1">
        <f t="shared" ca="1" si="33"/>
        <v>2</v>
      </c>
      <c r="S51" s="1" t="str">
        <f ca="1">IF(R51&lt;&gt;0,"",COUNTIF($R$7:R51,0))</f>
        <v/>
      </c>
    </row>
    <row r="52" spans="1:19">
      <c r="A52" s="1">
        <f t="shared" ca="1" si="29"/>
        <v>22</v>
      </c>
      <c r="B52" s="7">
        <f t="shared" ca="1" si="23"/>
        <v>-1</v>
      </c>
      <c r="C52" s="27">
        <f t="shared" ca="1" si="24"/>
        <v>2</v>
      </c>
      <c r="D52" s="28">
        <f t="shared" ca="1" si="25"/>
        <v>3</v>
      </c>
      <c r="E52" s="7">
        <f t="shared" ca="1" si="26"/>
        <v>-3</v>
      </c>
      <c r="F52" s="27">
        <f t="shared" ca="1" si="4"/>
        <v>-2</v>
      </c>
      <c r="G52" s="28">
        <f t="shared" ca="1" si="27"/>
        <v>5</v>
      </c>
      <c r="H52" s="7" t="str">
        <f t="shared" ca="1" si="30"/>
        <v>-</v>
      </c>
      <c r="I52" s="27" t="str">
        <f t="shared" ca="1" si="31"/>
        <v>+2</v>
      </c>
      <c r="J52" s="28">
        <f t="shared" ca="1" si="32"/>
        <v>3</v>
      </c>
      <c r="K52" s="7">
        <f t="shared" ca="1" si="11"/>
        <v>-3</v>
      </c>
      <c r="L52" s="27">
        <f t="shared" ca="1" si="12"/>
        <v>-2</v>
      </c>
      <c r="M52" s="28">
        <f t="shared" ca="1" si="13"/>
        <v>5</v>
      </c>
      <c r="N52" s="1">
        <f t="shared" ca="1" si="14"/>
        <v>0</v>
      </c>
      <c r="O52" s="1">
        <f t="shared" ca="1" si="28"/>
        <v>1</v>
      </c>
      <c r="P52" s="1">
        <f t="shared" ca="1" si="15"/>
        <v>1</v>
      </c>
      <c r="Q52" s="1">
        <f t="shared" ca="1" si="16"/>
        <v>0</v>
      </c>
      <c r="R52" s="1">
        <f t="shared" ca="1" si="33"/>
        <v>0</v>
      </c>
      <c r="S52" s="1">
        <f ca="1">IF(R52&lt;&gt;0,"",COUNTIF($R$7:R52,0))</f>
        <v>22</v>
      </c>
    </row>
    <row r="53" spans="1:19">
      <c r="A53" s="1">
        <f t="shared" ca="1" si="29"/>
        <v>23</v>
      </c>
      <c r="B53" s="7">
        <f t="shared" ca="1" si="23"/>
        <v>-2</v>
      </c>
      <c r="C53" s="27">
        <f t="shared" ca="1" si="24"/>
        <v>-2</v>
      </c>
      <c r="D53" s="28">
        <f t="shared" ca="1" si="25"/>
        <v>5</v>
      </c>
      <c r="E53" s="7">
        <f t="shared" ca="1" si="26"/>
        <v>-2</v>
      </c>
      <c r="F53" s="27">
        <f t="shared" ca="1" si="4"/>
        <v>-3</v>
      </c>
      <c r="G53" s="28">
        <f t="shared" ca="1" si="27"/>
        <v>4</v>
      </c>
      <c r="H53" s="7">
        <f t="shared" ca="1" si="30"/>
        <v>-2</v>
      </c>
      <c r="I53" s="27">
        <f t="shared" ca="1" si="31"/>
        <v>-2</v>
      </c>
      <c r="J53" s="28">
        <f t="shared" ca="1" si="32"/>
        <v>5</v>
      </c>
      <c r="K53" s="7">
        <f t="shared" ca="1" si="11"/>
        <v>-2</v>
      </c>
      <c r="L53" s="27">
        <f t="shared" ca="1" si="12"/>
        <v>-3</v>
      </c>
      <c r="M53" s="28">
        <f t="shared" ca="1" si="13"/>
        <v>4</v>
      </c>
      <c r="N53" s="1">
        <f t="shared" ca="1" si="14"/>
        <v>0</v>
      </c>
      <c r="O53" s="1">
        <f t="shared" ca="1" si="28"/>
        <v>1</v>
      </c>
      <c r="P53" s="1">
        <f t="shared" ca="1" si="15"/>
        <v>1</v>
      </c>
      <c r="Q53" s="1">
        <f t="shared" ca="1" si="16"/>
        <v>0</v>
      </c>
      <c r="R53" s="1">
        <f t="shared" ca="1" si="33"/>
        <v>0</v>
      </c>
      <c r="S53" s="1">
        <f ca="1">IF(R53&lt;&gt;0,"",COUNTIF($R$7:R53,0))</f>
        <v>23</v>
      </c>
    </row>
    <row r="54" spans="1:19">
      <c r="A54" s="1" t="str">
        <f t="shared" ca="1" si="29"/>
        <v/>
      </c>
      <c r="B54" s="7">
        <f t="shared" ca="1" si="23"/>
        <v>-1</v>
      </c>
      <c r="C54" s="27">
        <f t="shared" ca="1" si="24"/>
        <v>2</v>
      </c>
      <c r="D54" s="28">
        <f t="shared" ca="1" si="25"/>
        <v>6</v>
      </c>
      <c r="E54" s="7">
        <f t="shared" ca="1" si="26"/>
        <v>-2</v>
      </c>
      <c r="F54" s="27">
        <f t="shared" ca="1" si="4"/>
        <v>-2</v>
      </c>
      <c r="G54" s="28">
        <f t="shared" ca="1" si="27"/>
        <v>2</v>
      </c>
      <c r="H54" s="7" t="str">
        <f t="shared" ca="1" si="30"/>
        <v>-</v>
      </c>
      <c r="I54" s="27" t="str">
        <f t="shared" ca="1" si="31"/>
        <v>+2</v>
      </c>
      <c r="J54" s="28">
        <f t="shared" ca="1" si="32"/>
        <v>6</v>
      </c>
      <c r="K54" s="7">
        <f t="shared" ca="1" si="11"/>
        <v>-2</v>
      </c>
      <c r="L54" s="27">
        <f t="shared" ca="1" si="12"/>
        <v>-2</v>
      </c>
      <c r="M54" s="28">
        <f t="shared" ca="1" si="13"/>
        <v>2</v>
      </c>
      <c r="N54" s="1">
        <f t="shared" ca="1" si="14"/>
        <v>0</v>
      </c>
      <c r="O54" s="1">
        <f t="shared" ca="1" si="28"/>
        <v>1</v>
      </c>
      <c r="P54" s="1">
        <f t="shared" ca="1" si="15"/>
        <v>2</v>
      </c>
      <c r="Q54" s="1">
        <f t="shared" ca="1" si="16"/>
        <v>1</v>
      </c>
      <c r="R54" s="1">
        <f t="shared" ca="1" si="33"/>
        <v>1</v>
      </c>
      <c r="S54" s="1" t="str">
        <f ca="1">IF(R54&lt;&gt;0,"",COUNTIF($R$7:R54,0))</f>
        <v/>
      </c>
    </row>
    <row r="55" spans="1:19">
      <c r="A55" s="1" t="str">
        <f t="shared" ca="1" si="29"/>
        <v/>
      </c>
      <c r="B55" s="7">
        <f t="shared" ca="1" si="23"/>
        <v>-3</v>
      </c>
      <c r="C55" s="27">
        <f t="shared" ca="1" si="24"/>
        <v>2</v>
      </c>
      <c r="D55" s="28">
        <f t="shared" ca="1" si="25"/>
        <v>3</v>
      </c>
      <c r="E55" s="7">
        <f t="shared" ca="1" si="26"/>
        <v>2</v>
      </c>
      <c r="F55" s="27">
        <f t="shared" ca="1" si="4"/>
        <v>-4</v>
      </c>
      <c r="G55" s="28">
        <f t="shared" ca="1" si="27"/>
        <v>6</v>
      </c>
      <c r="H55" s="7">
        <f t="shared" ca="1" si="30"/>
        <v>-3</v>
      </c>
      <c r="I55" s="27" t="str">
        <f t="shared" ca="1" si="31"/>
        <v>+2</v>
      </c>
      <c r="J55" s="28">
        <f t="shared" ca="1" si="32"/>
        <v>3</v>
      </c>
      <c r="K55" s="7">
        <f t="shared" ca="1" si="11"/>
        <v>2</v>
      </c>
      <c r="L55" s="27">
        <f t="shared" ca="1" si="12"/>
        <v>-4</v>
      </c>
      <c r="M55" s="28">
        <f t="shared" ca="1" si="13"/>
        <v>6</v>
      </c>
      <c r="N55" s="1">
        <f t="shared" ca="1" si="14"/>
        <v>0</v>
      </c>
      <c r="O55" s="1">
        <f t="shared" ca="1" si="28"/>
        <v>1</v>
      </c>
      <c r="P55" s="1">
        <f t="shared" ca="1" si="15"/>
        <v>2</v>
      </c>
      <c r="Q55" s="1">
        <f t="shared" ca="1" si="16"/>
        <v>1</v>
      </c>
      <c r="R55" s="1">
        <f t="shared" ca="1" si="33"/>
        <v>1</v>
      </c>
      <c r="S55" s="1" t="str">
        <f ca="1">IF(R55&lt;&gt;0,"",COUNTIF($R$7:R55,0))</f>
        <v/>
      </c>
    </row>
    <row r="56" spans="1:19">
      <c r="A56" s="1">
        <f t="shared" ca="1" si="29"/>
        <v>24</v>
      </c>
      <c r="B56" s="7">
        <f t="shared" ca="1" si="23"/>
        <v>2</v>
      </c>
      <c r="C56" s="27">
        <f t="shared" ca="1" si="24"/>
        <v>3</v>
      </c>
      <c r="D56" s="28">
        <f t="shared" ca="1" si="25"/>
        <v>5</v>
      </c>
      <c r="E56" s="7">
        <f t="shared" ca="1" si="26"/>
        <v>1</v>
      </c>
      <c r="F56" s="27">
        <f t="shared" ca="1" si="4"/>
        <v>4</v>
      </c>
      <c r="G56" s="28">
        <f t="shared" ca="1" si="27"/>
        <v>2</v>
      </c>
      <c r="H56" s="7">
        <f t="shared" ca="1" si="30"/>
        <v>2</v>
      </c>
      <c r="I56" s="27" t="str">
        <f t="shared" ca="1" si="31"/>
        <v>+3</v>
      </c>
      <c r="J56" s="28">
        <f t="shared" ca="1" si="32"/>
        <v>5</v>
      </c>
      <c r="K56" s="7" t="str">
        <f t="shared" ca="1" si="11"/>
        <v/>
      </c>
      <c r="L56" s="27" t="str">
        <f t="shared" ca="1" si="12"/>
        <v>+4</v>
      </c>
      <c r="M56" s="28">
        <f t="shared" ca="1" si="13"/>
        <v>2</v>
      </c>
      <c r="N56" s="1">
        <f t="shared" ca="1" si="14"/>
        <v>0</v>
      </c>
      <c r="O56" s="1">
        <f t="shared" ca="1" si="28"/>
        <v>1</v>
      </c>
      <c r="P56" s="1">
        <f t="shared" ca="1" si="15"/>
        <v>1</v>
      </c>
      <c r="Q56" s="1">
        <f t="shared" ca="1" si="16"/>
        <v>0</v>
      </c>
      <c r="R56" s="1">
        <f t="shared" ca="1" si="33"/>
        <v>0</v>
      </c>
      <c r="S56" s="1">
        <f ca="1">IF(R56&lt;&gt;0,"",COUNTIF($R$7:R56,0))</f>
        <v>24</v>
      </c>
    </row>
    <row r="57" spans="1:19">
      <c r="A57" s="1">
        <f t="shared" ca="1" si="29"/>
        <v>25</v>
      </c>
      <c r="B57" s="7">
        <f t="shared" ca="1" si="23"/>
        <v>1</v>
      </c>
      <c r="C57" s="27">
        <f t="shared" ca="1" si="24"/>
        <v>-4</v>
      </c>
      <c r="D57" s="28">
        <f t="shared" ca="1" si="25"/>
        <v>5</v>
      </c>
      <c r="E57" s="7">
        <f t="shared" ca="1" si="26"/>
        <v>-2</v>
      </c>
      <c r="F57" s="27">
        <f t="shared" ca="1" si="4"/>
        <v>3</v>
      </c>
      <c r="G57" s="28">
        <f t="shared" ca="1" si="27"/>
        <v>2</v>
      </c>
      <c r="H57" s="7" t="str">
        <f t="shared" ca="1" si="30"/>
        <v/>
      </c>
      <c r="I57" s="27">
        <f t="shared" ca="1" si="31"/>
        <v>-4</v>
      </c>
      <c r="J57" s="28">
        <f t="shared" ca="1" si="32"/>
        <v>5</v>
      </c>
      <c r="K57" s="7">
        <f t="shared" ca="1" si="11"/>
        <v>-2</v>
      </c>
      <c r="L57" s="27" t="str">
        <f t="shared" ca="1" si="12"/>
        <v>+3</v>
      </c>
      <c r="M57" s="28">
        <f t="shared" ca="1" si="13"/>
        <v>2</v>
      </c>
      <c r="N57" s="1">
        <f t="shared" ca="1" si="14"/>
        <v>0</v>
      </c>
      <c r="O57" s="1">
        <f t="shared" ca="1" si="28"/>
        <v>1</v>
      </c>
      <c r="P57" s="1">
        <f t="shared" ca="1" si="15"/>
        <v>1</v>
      </c>
      <c r="Q57" s="1">
        <f t="shared" ca="1" si="16"/>
        <v>0</v>
      </c>
      <c r="R57" s="1">
        <f t="shared" ca="1" si="33"/>
        <v>0</v>
      </c>
      <c r="S57" s="1">
        <f ca="1">IF(R57&lt;&gt;0,"",COUNTIF($R$7:R57,0))</f>
        <v>25</v>
      </c>
    </row>
    <row r="58" spans="1:19">
      <c r="A58" s="1">
        <f t="shared" ca="1" si="29"/>
        <v>26</v>
      </c>
      <c r="B58" s="7">
        <f t="shared" ca="1" si="23"/>
        <v>3</v>
      </c>
      <c r="C58" s="27">
        <f t="shared" ca="1" si="24"/>
        <v>3</v>
      </c>
      <c r="D58" s="28">
        <f t="shared" ca="1" si="25"/>
        <v>2</v>
      </c>
      <c r="E58" s="7">
        <f t="shared" ca="1" si="26"/>
        <v>-1</v>
      </c>
      <c r="F58" s="27">
        <f t="shared" ca="1" si="4"/>
        <v>-2</v>
      </c>
      <c r="G58" s="28">
        <f t="shared" ca="1" si="27"/>
        <v>6</v>
      </c>
      <c r="H58" s="7">
        <f t="shared" ca="1" si="30"/>
        <v>3</v>
      </c>
      <c r="I58" s="27" t="str">
        <f t="shared" ca="1" si="31"/>
        <v>+3</v>
      </c>
      <c r="J58" s="28">
        <f t="shared" ca="1" si="32"/>
        <v>2</v>
      </c>
      <c r="K58" s="7" t="str">
        <f t="shared" ca="1" si="11"/>
        <v>-</v>
      </c>
      <c r="L58" s="27">
        <f t="shared" ca="1" si="12"/>
        <v>-2</v>
      </c>
      <c r="M58" s="28">
        <f t="shared" ca="1" si="13"/>
        <v>6</v>
      </c>
      <c r="N58" s="1">
        <f t="shared" ca="1" si="14"/>
        <v>0</v>
      </c>
      <c r="O58" s="1">
        <f t="shared" ca="1" si="28"/>
        <v>1</v>
      </c>
      <c r="P58" s="1">
        <f t="shared" ca="1" si="15"/>
        <v>1</v>
      </c>
      <c r="Q58" s="1">
        <f t="shared" ca="1" si="16"/>
        <v>0</v>
      </c>
      <c r="R58" s="1">
        <f t="shared" ca="1" si="33"/>
        <v>0</v>
      </c>
      <c r="S58" s="1">
        <f ca="1">IF(R58&lt;&gt;0,"",COUNTIF($R$7:R58,0))</f>
        <v>26</v>
      </c>
    </row>
    <row r="59" spans="1:19">
      <c r="A59" s="1" t="str">
        <f t="shared" ca="1" si="29"/>
        <v/>
      </c>
      <c r="B59" s="7">
        <f t="shared" ca="1" si="23"/>
        <v>-3</v>
      </c>
      <c r="C59" s="27">
        <f t="shared" ca="1" si="24"/>
        <v>4</v>
      </c>
      <c r="D59" s="28">
        <f t="shared" ca="1" si="25"/>
        <v>2</v>
      </c>
      <c r="E59" s="7">
        <f t="shared" ca="1" si="26"/>
        <v>-2</v>
      </c>
      <c r="F59" s="27">
        <f t="shared" ca="1" si="4"/>
        <v>-2</v>
      </c>
      <c r="G59" s="28">
        <f t="shared" ca="1" si="27"/>
        <v>2</v>
      </c>
      <c r="H59" s="7">
        <f t="shared" ca="1" si="30"/>
        <v>-3</v>
      </c>
      <c r="I59" s="27" t="str">
        <f t="shared" ca="1" si="31"/>
        <v>+4</v>
      </c>
      <c r="J59" s="28">
        <f t="shared" ca="1" si="32"/>
        <v>2</v>
      </c>
      <c r="K59" s="7">
        <f t="shared" ca="1" si="11"/>
        <v>-2</v>
      </c>
      <c r="L59" s="27">
        <f t="shared" ca="1" si="12"/>
        <v>-2</v>
      </c>
      <c r="M59" s="28">
        <f t="shared" ca="1" si="13"/>
        <v>2</v>
      </c>
      <c r="N59" s="1">
        <f t="shared" ca="1" si="14"/>
        <v>0</v>
      </c>
      <c r="O59" s="1">
        <f t="shared" ca="1" si="28"/>
        <v>1</v>
      </c>
      <c r="P59" s="1">
        <f t="shared" ca="1" si="15"/>
        <v>2</v>
      </c>
      <c r="Q59" s="1">
        <f t="shared" ca="1" si="16"/>
        <v>1</v>
      </c>
      <c r="R59" s="1">
        <f t="shared" ca="1" si="33"/>
        <v>1</v>
      </c>
      <c r="S59" s="1" t="str">
        <f ca="1">IF(R59&lt;&gt;0,"",COUNTIF($R$7:R59,0))</f>
        <v/>
      </c>
    </row>
    <row r="60" spans="1:19">
      <c r="A60" s="1">
        <f t="shared" ca="1" si="29"/>
        <v>27</v>
      </c>
      <c r="B60" s="7">
        <f t="shared" ca="1" si="23"/>
        <v>-1</v>
      </c>
      <c r="C60" s="27">
        <f t="shared" ca="1" si="24"/>
        <v>-3</v>
      </c>
      <c r="D60" s="28">
        <f t="shared" ca="1" si="25"/>
        <v>6</v>
      </c>
      <c r="E60" s="7">
        <f t="shared" ca="1" si="26"/>
        <v>-1</v>
      </c>
      <c r="F60" s="27">
        <f t="shared" ca="1" si="4"/>
        <v>4</v>
      </c>
      <c r="G60" s="28">
        <f t="shared" ca="1" si="27"/>
        <v>6</v>
      </c>
      <c r="H60" s="7" t="str">
        <f t="shared" ca="1" si="30"/>
        <v>-</v>
      </c>
      <c r="I60" s="27">
        <f t="shared" ca="1" si="31"/>
        <v>-3</v>
      </c>
      <c r="J60" s="28">
        <f t="shared" ca="1" si="32"/>
        <v>6</v>
      </c>
      <c r="K60" s="7" t="str">
        <f t="shared" ca="1" si="11"/>
        <v>-</v>
      </c>
      <c r="L60" s="27" t="str">
        <f t="shared" ca="1" si="12"/>
        <v>+4</v>
      </c>
      <c r="M60" s="28">
        <f t="shared" ca="1" si="13"/>
        <v>6</v>
      </c>
      <c r="N60" s="1">
        <f t="shared" ca="1" si="14"/>
        <v>0</v>
      </c>
      <c r="O60" s="1">
        <f t="shared" ca="1" si="28"/>
        <v>1</v>
      </c>
      <c r="P60" s="1">
        <f t="shared" ca="1" si="15"/>
        <v>1</v>
      </c>
      <c r="Q60" s="1">
        <f t="shared" ca="1" si="16"/>
        <v>0</v>
      </c>
      <c r="R60" s="1">
        <f t="shared" ca="1" si="33"/>
        <v>0</v>
      </c>
      <c r="S60" s="1">
        <f ca="1">IF(R60&lt;&gt;0,"",COUNTIF($R$7:R60,0))</f>
        <v>27</v>
      </c>
    </row>
    <row r="61" spans="1:19">
      <c r="A61" s="1" t="str">
        <f t="shared" ca="1" si="29"/>
        <v/>
      </c>
      <c r="B61" s="7">
        <f t="shared" ca="1" si="23"/>
        <v>0</v>
      </c>
      <c r="C61" s="27">
        <f t="shared" ca="1" si="24"/>
        <v>-1</v>
      </c>
      <c r="D61" s="28">
        <f t="shared" ca="1" si="25"/>
        <v>3</v>
      </c>
      <c r="E61" s="7">
        <f t="shared" ca="1" si="26"/>
        <v>0</v>
      </c>
      <c r="F61" s="27">
        <f t="shared" ca="1" si="4"/>
        <v>-3</v>
      </c>
      <c r="G61" s="28">
        <f t="shared" ca="1" si="27"/>
        <v>2</v>
      </c>
      <c r="H61" s="7">
        <f t="shared" ca="1" si="30"/>
        <v>0</v>
      </c>
      <c r="I61" s="27">
        <f t="shared" ca="1" si="31"/>
        <v>-1</v>
      </c>
      <c r="J61" s="28">
        <f t="shared" ca="1" si="32"/>
        <v>3</v>
      </c>
      <c r="K61" s="7">
        <f t="shared" ca="1" si="11"/>
        <v>0</v>
      </c>
      <c r="L61" s="27">
        <f t="shared" ca="1" si="12"/>
        <v>-3</v>
      </c>
      <c r="M61" s="28">
        <f t="shared" ca="1" si="13"/>
        <v>2</v>
      </c>
      <c r="N61" s="1">
        <f t="shared" ca="1" si="14"/>
        <v>0</v>
      </c>
      <c r="O61" s="1">
        <f t="shared" ca="1" si="28"/>
        <v>1</v>
      </c>
      <c r="P61" s="1">
        <f t="shared" ca="1" si="15"/>
        <v>1</v>
      </c>
      <c r="Q61" s="1">
        <f t="shared" ca="1" si="16"/>
        <v>1</v>
      </c>
      <c r="R61" s="1">
        <f t="shared" ca="1" si="33"/>
        <v>1</v>
      </c>
      <c r="S61" s="1" t="str">
        <f ca="1">IF(R61&lt;&gt;0,"",COUNTIF($R$7:R61,0))</f>
        <v/>
      </c>
    </row>
    <row r="62" spans="1:19">
      <c r="A62" s="1" t="str">
        <f t="shared" ca="1" si="29"/>
        <v/>
      </c>
      <c r="B62" s="7">
        <f t="shared" ca="1" si="23"/>
        <v>2</v>
      </c>
      <c r="C62" s="27">
        <f t="shared" ca="1" si="24"/>
        <v>4</v>
      </c>
      <c r="D62" s="28">
        <f t="shared" ca="1" si="25"/>
        <v>4</v>
      </c>
      <c r="E62" s="7">
        <f t="shared" ca="1" si="26"/>
        <v>0</v>
      </c>
      <c r="F62" s="27">
        <f t="shared" ca="1" si="4"/>
        <v>3</v>
      </c>
      <c r="G62" s="28">
        <f t="shared" ca="1" si="27"/>
        <v>2</v>
      </c>
      <c r="H62" s="7">
        <f t="shared" ca="1" si="30"/>
        <v>2</v>
      </c>
      <c r="I62" s="27" t="str">
        <f t="shared" ca="1" si="31"/>
        <v>+4</v>
      </c>
      <c r="J62" s="28">
        <f t="shared" ca="1" si="32"/>
        <v>4</v>
      </c>
      <c r="K62" s="7">
        <f t="shared" ca="1" si="11"/>
        <v>0</v>
      </c>
      <c r="L62" s="27" t="str">
        <f t="shared" ca="1" si="12"/>
        <v>+3</v>
      </c>
      <c r="M62" s="28">
        <f t="shared" ca="1" si="13"/>
        <v>2</v>
      </c>
      <c r="N62" s="1">
        <f t="shared" ca="1" si="14"/>
        <v>0</v>
      </c>
      <c r="O62" s="1">
        <f t="shared" ca="1" si="28"/>
        <v>2</v>
      </c>
      <c r="P62" s="1">
        <f t="shared" ca="1" si="15"/>
        <v>1</v>
      </c>
      <c r="Q62" s="1">
        <f t="shared" ca="1" si="16"/>
        <v>1</v>
      </c>
      <c r="R62" s="1">
        <f t="shared" ca="1" si="33"/>
        <v>1</v>
      </c>
      <c r="S62" s="1" t="str">
        <f ca="1">IF(R62&lt;&gt;0,"",COUNTIF($R$7:R62,0))</f>
        <v/>
      </c>
    </row>
    <row r="63" spans="1:19">
      <c r="A63" s="1" t="str">
        <f t="shared" ca="1" si="29"/>
        <v/>
      </c>
      <c r="B63" s="7">
        <f t="shared" ca="1" si="23"/>
        <v>0</v>
      </c>
      <c r="C63" s="27">
        <f t="shared" ca="1" si="24"/>
        <v>-3</v>
      </c>
      <c r="D63" s="28">
        <f t="shared" ca="1" si="25"/>
        <v>3</v>
      </c>
      <c r="E63" s="7">
        <f t="shared" ca="1" si="26"/>
        <v>3</v>
      </c>
      <c r="F63" s="27">
        <f t="shared" ca="1" si="4"/>
        <v>1</v>
      </c>
      <c r="G63" s="28">
        <f t="shared" ca="1" si="27"/>
        <v>5</v>
      </c>
      <c r="H63" s="7">
        <f t="shared" ca="1" si="30"/>
        <v>0</v>
      </c>
      <c r="I63" s="27">
        <f t="shared" ca="1" si="31"/>
        <v>-3</v>
      </c>
      <c r="J63" s="28">
        <f t="shared" ca="1" si="32"/>
        <v>3</v>
      </c>
      <c r="K63" s="7">
        <f t="shared" ca="1" si="11"/>
        <v>3</v>
      </c>
      <c r="L63" s="27" t="str">
        <f t="shared" ca="1" si="12"/>
        <v>+1</v>
      </c>
      <c r="M63" s="28">
        <f t="shared" ca="1" si="13"/>
        <v>5</v>
      </c>
      <c r="N63" s="1">
        <f t="shared" ca="1" si="14"/>
        <v>0</v>
      </c>
      <c r="O63" s="1">
        <f t="shared" ca="1" si="28"/>
        <v>3</v>
      </c>
      <c r="P63" s="1">
        <f t="shared" ca="1" si="15"/>
        <v>1</v>
      </c>
      <c r="Q63" s="1">
        <f t="shared" ca="1" si="16"/>
        <v>1</v>
      </c>
      <c r="R63" s="1">
        <f t="shared" ca="1" si="33"/>
        <v>1</v>
      </c>
      <c r="S63" s="1" t="str">
        <f ca="1">IF(R63&lt;&gt;0,"",COUNTIF($R$7:R63,0))</f>
        <v/>
      </c>
    </row>
    <row r="64" spans="1:19">
      <c r="A64" s="1" t="str">
        <f t="shared" ca="1" si="29"/>
        <v/>
      </c>
      <c r="B64" s="7">
        <f t="shared" ca="1" si="23"/>
        <v>-1</v>
      </c>
      <c r="C64" s="27">
        <f t="shared" ca="1" si="24"/>
        <v>2</v>
      </c>
      <c r="D64" s="28">
        <f t="shared" ca="1" si="25"/>
        <v>6</v>
      </c>
      <c r="E64" s="7">
        <f t="shared" ca="1" si="26"/>
        <v>-2</v>
      </c>
      <c r="F64" s="27">
        <f t="shared" ca="1" si="4"/>
        <v>-4</v>
      </c>
      <c r="G64" s="28">
        <f t="shared" ca="1" si="27"/>
        <v>6</v>
      </c>
      <c r="H64" s="7" t="str">
        <f t="shared" ca="1" si="30"/>
        <v>-</v>
      </c>
      <c r="I64" s="27" t="str">
        <f t="shared" ca="1" si="31"/>
        <v>+2</v>
      </c>
      <c r="J64" s="28">
        <f t="shared" ca="1" si="32"/>
        <v>6</v>
      </c>
      <c r="K64" s="7">
        <f t="shared" ca="1" si="11"/>
        <v>-2</v>
      </c>
      <c r="L64" s="27">
        <f t="shared" ca="1" si="12"/>
        <v>-4</v>
      </c>
      <c r="M64" s="28">
        <f t="shared" ca="1" si="13"/>
        <v>6</v>
      </c>
      <c r="N64" s="1">
        <f t="shared" ca="1" si="14"/>
        <v>0</v>
      </c>
      <c r="O64" s="1">
        <f t="shared" ca="1" si="28"/>
        <v>1</v>
      </c>
      <c r="P64" s="1">
        <f t="shared" ca="1" si="15"/>
        <v>2</v>
      </c>
      <c r="Q64" s="1">
        <f t="shared" ca="1" si="16"/>
        <v>1</v>
      </c>
      <c r="R64" s="1">
        <f t="shared" ca="1" si="33"/>
        <v>1</v>
      </c>
      <c r="S64" s="1" t="str">
        <f ca="1">IF(R64&lt;&gt;0,"",COUNTIF($R$7:R64,0))</f>
        <v/>
      </c>
    </row>
    <row r="65" spans="1:19">
      <c r="A65" s="1">
        <f t="shared" ca="1" si="29"/>
        <v>28</v>
      </c>
      <c r="B65" s="7">
        <f t="shared" ca="1" si="23"/>
        <v>-1</v>
      </c>
      <c r="C65" s="27">
        <f t="shared" ca="1" si="24"/>
        <v>2</v>
      </c>
      <c r="D65" s="28">
        <f t="shared" ca="1" si="25"/>
        <v>5</v>
      </c>
      <c r="E65" s="7">
        <f t="shared" ca="1" si="26"/>
        <v>3</v>
      </c>
      <c r="F65" s="27">
        <f t="shared" ca="1" si="4"/>
        <v>2</v>
      </c>
      <c r="G65" s="28">
        <f t="shared" ca="1" si="27"/>
        <v>6</v>
      </c>
      <c r="H65" s="7" t="str">
        <f t="shared" ca="1" si="30"/>
        <v>-</v>
      </c>
      <c r="I65" s="27" t="str">
        <f t="shared" ca="1" si="31"/>
        <v>+2</v>
      </c>
      <c r="J65" s="28">
        <f t="shared" ca="1" si="32"/>
        <v>5</v>
      </c>
      <c r="K65" s="7">
        <f t="shared" ca="1" si="11"/>
        <v>3</v>
      </c>
      <c r="L65" s="27" t="str">
        <f t="shared" ca="1" si="12"/>
        <v>+2</v>
      </c>
      <c r="M65" s="28">
        <f t="shared" ca="1" si="13"/>
        <v>6</v>
      </c>
      <c r="N65" s="1">
        <f t="shared" ca="1" si="14"/>
        <v>0</v>
      </c>
      <c r="O65" s="1">
        <f t="shared" ca="1" si="28"/>
        <v>1</v>
      </c>
      <c r="P65" s="1">
        <f t="shared" ca="1" si="15"/>
        <v>1</v>
      </c>
      <c r="Q65" s="1">
        <f t="shared" ca="1" si="16"/>
        <v>0</v>
      </c>
      <c r="R65" s="1">
        <f t="shared" ca="1" si="33"/>
        <v>0</v>
      </c>
      <c r="S65" s="1">
        <f ca="1">IF(R65&lt;&gt;0,"",COUNTIF($R$7:R65,0))</f>
        <v>28</v>
      </c>
    </row>
    <row r="66" spans="1:19">
      <c r="A66" s="1" t="str">
        <f t="shared" ca="1" si="29"/>
        <v/>
      </c>
      <c r="B66" s="7">
        <f t="shared" ca="1" si="23"/>
        <v>-2</v>
      </c>
      <c r="C66" s="27">
        <f t="shared" ca="1" si="24"/>
        <v>0</v>
      </c>
      <c r="D66" s="28">
        <f t="shared" ca="1" si="25"/>
        <v>2</v>
      </c>
      <c r="E66" s="7">
        <f t="shared" ca="1" si="26"/>
        <v>-2</v>
      </c>
      <c r="F66" s="27">
        <f t="shared" ca="1" si="4"/>
        <v>0</v>
      </c>
      <c r="G66" s="28">
        <f t="shared" ca="1" si="27"/>
        <v>6</v>
      </c>
      <c r="H66" s="7">
        <f t="shared" ca="1" si="30"/>
        <v>-2</v>
      </c>
      <c r="I66" s="27">
        <f t="shared" ca="1" si="31"/>
        <v>0</v>
      </c>
      <c r="J66" s="28">
        <f t="shared" ca="1" si="32"/>
        <v>2</v>
      </c>
      <c r="K66" s="7">
        <f t="shared" ca="1" si="11"/>
        <v>-2</v>
      </c>
      <c r="L66" s="27">
        <f t="shared" ca="1" si="12"/>
        <v>0</v>
      </c>
      <c r="M66" s="28">
        <f t="shared" ca="1" si="13"/>
        <v>6</v>
      </c>
      <c r="N66" s="1">
        <f t="shared" ca="1" si="14"/>
        <v>1</v>
      </c>
      <c r="O66" s="1">
        <f t="shared" ca="1" si="28"/>
        <v>2</v>
      </c>
      <c r="P66" s="1">
        <f t="shared" ca="1" si="15"/>
        <v>2</v>
      </c>
      <c r="Q66" s="1">
        <f t="shared" ca="1" si="16"/>
        <v>1</v>
      </c>
      <c r="R66" s="1">
        <f t="shared" ca="1" si="33"/>
        <v>2</v>
      </c>
      <c r="S66" s="1" t="str">
        <f ca="1">IF(R66&lt;&gt;0,"",COUNTIF($R$7:R66,0))</f>
        <v/>
      </c>
    </row>
    <row r="67" spans="1:19">
      <c r="A67" s="1">
        <f t="shared" ca="1" si="29"/>
        <v>29</v>
      </c>
      <c r="B67" s="7">
        <f t="shared" ca="1" si="23"/>
        <v>2</v>
      </c>
      <c r="C67" s="27">
        <f t="shared" ca="1" si="24"/>
        <v>-1</v>
      </c>
      <c r="D67" s="28">
        <f t="shared" ca="1" si="25"/>
        <v>5</v>
      </c>
      <c r="E67" s="7">
        <f t="shared" ca="1" si="26"/>
        <v>1</v>
      </c>
      <c r="F67" s="27">
        <f t="shared" ca="1" si="4"/>
        <v>4</v>
      </c>
      <c r="G67" s="28">
        <f t="shared" ca="1" si="27"/>
        <v>4</v>
      </c>
      <c r="H67" s="7">
        <f t="shared" ca="1" si="30"/>
        <v>2</v>
      </c>
      <c r="I67" s="27">
        <f t="shared" ca="1" si="31"/>
        <v>-1</v>
      </c>
      <c r="J67" s="28">
        <f t="shared" ca="1" si="32"/>
        <v>5</v>
      </c>
      <c r="K67" s="7" t="str">
        <f t="shared" ca="1" si="11"/>
        <v/>
      </c>
      <c r="L67" s="27" t="str">
        <f t="shared" ca="1" si="12"/>
        <v>+4</v>
      </c>
      <c r="M67" s="28">
        <f t="shared" ca="1" si="13"/>
        <v>4</v>
      </c>
      <c r="N67" s="1">
        <f t="shared" ca="1" si="14"/>
        <v>0</v>
      </c>
      <c r="O67" s="1">
        <f t="shared" ca="1" si="28"/>
        <v>1</v>
      </c>
      <c r="P67" s="1">
        <f t="shared" ca="1" si="15"/>
        <v>1</v>
      </c>
      <c r="Q67" s="1">
        <f t="shared" ca="1" si="16"/>
        <v>0</v>
      </c>
      <c r="R67" s="1">
        <f t="shared" ca="1" si="33"/>
        <v>0</v>
      </c>
      <c r="S67" s="1">
        <f ca="1">IF(R67&lt;&gt;0,"",COUNTIF($R$7:R67,0))</f>
        <v>29</v>
      </c>
    </row>
    <row r="68" spans="1:19">
      <c r="A68" s="1" t="str">
        <f t="shared" ca="1" si="29"/>
        <v/>
      </c>
      <c r="B68" s="7">
        <f t="shared" ca="1" si="23"/>
        <v>-3</v>
      </c>
      <c r="C68" s="27">
        <f t="shared" ca="1" si="24"/>
        <v>-1</v>
      </c>
      <c r="D68" s="28">
        <f t="shared" ca="1" si="25"/>
        <v>4</v>
      </c>
      <c r="E68" s="7">
        <f t="shared" ca="1" si="26"/>
        <v>0</v>
      </c>
      <c r="F68" s="27">
        <f t="shared" ca="1" si="4"/>
        <v>-1</v>
      </c>
      <c r="G68" s="28">
        <f t="shared" ca="1" si="27"/>
        <v>4</v>
      </c>
      <c r="H68" s="7">
        <f t="shared" ca="1" si="30"/>
        <v>-3</v>
      </c>
      <c r="I68" s="27">
        <f t="shared" ca="1" si="31"/>
        <v>-1</v>
      </c>
      <c r="J68" s="28">
        <f t="shared" ca="1" si="32"/>
        <v>4</v>
      </c>
      <c r="K68" s="7">
        <f t="shared" ca="1" si="11"/>
        <v>0</v>
      </c>
      <c r="L68" s="27">
        <f t="shared" ca="1" si="12"/>
        <v>-1</v>
      </c>
      <c r="M68" s="28">
        <f t="shared" ca="1" si="13"/>
        <v>4</v>
      </c>
      <c r="N68" s="1">
        <f t="shared" ca="1" si="14"/>
        <v>0</v>
      </c>
      <c r="O68" s="1">
        <f t="shared" ca="1" si="28"/>
        <v>1</v>
      </c>
      <c r="P68" s="1">
        <f t="shared" ca="1" si="15"/>
        <v>1</v>
      </c>
      <c r="Q68" s="1">
        <f t="shared" ca="1" si="16"/>
        <v>1</v>
      </c>
      <c r="R68" s="1">
        <f t="shared" ca="1" si="33"/>
        <v>1</v>
      </c>
      <c r="S68" s="1" t="str">
        <f ca="1">IF(R68&lt;&gt;0,"",COUNTIF($R$7:R68,0))</f>
        <v/>
      </c>
    </row>
    <row r="69" spans="1:19">
      <c r="A69" s="1">
        <f t="shared" ca="1" si="29"/>
        <v>30</v>
      </c>
      <c r="B69" s="7">
        <f t="shared" ca="1" si="23"/>
        <v>-1</v>
      </c>
      <c r="C69" s="27">
        <f t="shared" ca="1" si="24"/>
        <v>-2</v>
      </c>
      <c r="D69" s="28">
        <f t="shared" ca="1" si="25"/>
        <v>2</v>
      </c>
      <c r="E69" s="7">
        <f t="shared" ca="1" si="26"/>
        <v>-3</v>
      </c>
      <c r="F69" s="27">
        <f t="shared" ca="1" si="4"/>
        <v>-4</v>
      </c>
      <c r="G69" s="28">
        <f t="shared" ca="1" si="27"/>
        <v>4</v>
      </c>
      <c r="H69" s="7" t="str">
        <f t="shared" ca="1" si="30"/>
        <v>-</v>
      </c>
      <c r="I69" s="27">
        <f t="shared" ca="1" si="31"/>
        <v>-2</v>
      </c>
      <c r="J69" s="28">
        <f t="shared" ca="1" si="32"/>
        <v>2</v>
      </c>
      <c r="K69" s="7">
        <f t="shared" ca="1" si="11"/>
        <v>-3</v>
      </c>
      <c r="L69" s="27">
        <f t="shared" ca="1" si="12"/>
        <v>-4</v>
      </c>
      <c r="M69" s="28">
        <f t="shared" ca="1" si="13"/>
        <v>4</v>
      </c>
      <c r="N69" s="1">
        <f t="shared" ca="1" si="14"/>
        <v>0</v>
      </c>
      <c r="O69" s="1">
        <f t="shared" ca="1" si="28"/>
        <v>1</v>
      </c>
      <c r="P69" s="1">
        <f t="shared" ca="1" si="15"/>
        <v>1</v>
      </c>
      <c r="Q69" s="1">
        <f t="shared" ca="1" si="16"/>
        <v>0</v>
      </c>
      <c r="R69" s="1">
        <f t="shared" ca="1" si="33"/>
        <v>0</v>
      </c>
      <c r="S69" s="1">
        <f ca="1">IF(R69&lt;&gt;0,"",COUNTIF($R$7:R69,0))</f>
        <v>30</v>
      </c>
    </row>
    <row r="70" spans="1:19">
      <c r="A70" s="1" t="str">
        <f t="shared" ca="1" si="29"/>
        <v/>
      </c>
      <c r="B70" s="7">
        <f t="shared" ca="1" si="23"/>
        <v>-1</v>
      </c>
      <c r="C70" s="27">
        <f t="shared" ca="1" si="24"/>
        <v>2</v>
      </c>
      <c r="D70" s="28">
        <f t="shared" ca="1" si="25"/>
        <v>3</v>
      </c>
      <c r="E70" s="7">
        <f t="shared" ca="1" si="26"/>
        <v>-3</v>
      </c>
      <c r="F70" s="27">
        <f t="shared" ca="1" si="4"/>
        <v>0</v>
      </c>
      <c r="G70" s="28">
        <f t="shared" ca="1" si="27"/>
        <v>5</v>
      </c>
      <c r="H70" s="7" t="str">
        <f t="shared" ca="1" si="30"/>
        <v>-</v>
      </c>
      <c r="I70" s="27" t="str">
        <f t="shared" ca="1" si="31"/>
        <v>+2</v>
      </c>
      <c r="J70" s="28">
        <f t="shared" ca="1" si="32"/>
        <v>3</v>
      </c>
      <c r="K70" s="7">
        <f t="shared" ca="1" si="11"/>
        <v>-3</v>
      </c>
      <c r="L70" s="27">
        <f t="shared" ca="1" si="12"/>
        <v>0</v>
      </c>
      <c r="M70" s="28">
        <f t="shared" ca="1" si="13"/>
        <v>5</v>
      </c>
      <c r="N70" s="1">
        <f t="shared" ca="1" si="14"/>
        <v>1</v>
      </c>
      <c r="O70" s="1">
        <f t="shared" ca="1" si="28"/>
        <v>1</v>
      </c>
      <c r="P70" s="1">
        <f t="shared" ca="1" si="15"/>
        <v>1</v>
      </c>
      <c r="Q70" s="1">
        <f t="shared" ca="1" si="16"/>
        <v>0</v>
      </c>
      <c r="R70" s="1">
        <f t="shared" ca="1" si="33"/>
        <v>1</v>
      </c>
      <c r="S70" s="1" t="str">
        <f ca="1">IF(R70&lt;&gt;0,"",COUNTIF($R$7:R70,0))</f>
        <v/>
      </c>
    </row>
    <row r="71" spans="1:19">
      <c r="A71" s="1" t="str">
        <f t="shared" ca="1" si="29"/>
        <v/>
      </c>
      <c r="B71" s="7">
        <f t="shared" ref="B71:B134" ca="1" si="34">RANDBETWEEN($A$1,$C$1)</f>
        <v>0</v>
      </c>
      <c r="C71" s="27">
        <f t="shared" ref="C71:C134" ca="1" si="35">RANDBETWEEN($A$2,$C$2)</f>
        <v>2</v>
      </c>
      <c r="D71" s="28">
        <f t="shared" ref="D71:D134" ca="1" si="36">RANDBETWEEN($A$3,$C$3)</f>
        <v>3</v>
      </c>
      <c r="E71" s="7">
        <f t="shared" ref="E71:E134" ca="1" si="37">RANDBETWEEN($A$1,$C$1)</f>
        <v>-3</v>
      </c>
      <c r="F71" s="27">
        <f t="shared" ref="F71:F134" ca="1" si="38">RANDBETWEEN($A$2,$C$2)</f>
        <v>-2</v>
      </c>
      <c r="G71" s="28">
        <f t="shared" ref="G71:G134" ca="1" si="39">RANDBETWEEN($A$3,$C$3)</f>
        <v>4</v>
      </c>
      <c r="H71" s="7">
        <f t="shared" ca="1" si="30"/>
        <v>0</v>
      </c>
      <c r="I71" s="27" t="str">
        <f t="shared" ca="1" si="31"/>
        <v>+2</v>
      </c>
      <c r="J71" s="28">
        <f t="shared" ca="1" si="32"/>
        <v>3</v>
      </c>
      <c r="K71" s="7">
        <f t="shared" ca="1" si="11"/>
        <v>-3</v>
      </c>
      <c r="L71" s="27">
        <f t="shared" ca="1" si="12"/>
        <v>-2</v>
      </c>
      <c r="M71" s="28">
        <f t="shared" ca="1" si="13"/>
        <v>4</v>
      </c>
      <c r="N71" s="1">
        <f t="shared" ca="1" si="14"/>
        <v>0</v>
      </c>
      <c r="O71" s="1">
        <f t="shared" ref="O71:O100" ca="1" si="40">GCD(ABS(B71),ABS(C71),ABS(D71))</f>
        <v>1</v>
      </c>
      <c r="P71" s="1">
        <f t="shared" ca="1" si="15"/>
        <v>1</v>
      </c>
      <c r="Q71" s="1">
        <f t="shared" ca="1" si="16"/>
        <v>1</v>
      </c>
      <c r="R71" s="1">
        <f t="shared" ca="1" si="33"/>
        <v>1</v>
      </c>
      <c r="S71" s="1" t="str">
        <f ca="1">IF(R71&lt;&gt;0,"",COUNTIF($R$7:R71,0))</f>
        <v/>
      </c>
    </row>
    <row r="72" spans="1:19">
      <c r="A72" s="1">
        <f t="shared" ca="1" si="29"/>
        <v>31</v>
      </c>
      <c r="B72" s="7">
        <f t="shared" ca="1" si="34"/>
        <v>-3</v>
      </c>
      <c r="C72" s="27">
        <f t="shared" ca="1" si="35"/>
        <v>-3</v>
      </c>
      <c r="D72" s="28">
        <f t="shared" ca="1" si="36"/>
        <v>4</v>
      </c>
      <c r="E72" s="7">
        <f t="shared" ca="1" si="37"/>
        <v>-2</v>
      </c>
      <c r="F72" s="27">
        <f t="shared" ca="1" si="38"/>
        <v>4</v>
      </c>
      <c r="G72" s="28">
        <f t="shared" ca="1" si="39"/>
        <v>5</v>
      </c>
      <c r="H72" s="7">
        <f t="shared" ca="1" si="30"/>
        <v>-3</v>
      </c>
      <c r="I72" s="27">
        <f t="shared" ca="1" si="31"/>
        <v>-3</v>
      </c>
      <c r="J72" s="28">
        <f t="shared" ca="1" si="32"/>
        <v>4</v>
      </c>
      <c r="K72" s="7">
        <f t="shared" ref="K72:K135" ca="1" si="41">IF(E72=1,"",IF(E72=-1,"-",E72))</f>
        <v>-2</v>
      </c>
      <c r="L72" s="27" t="str">
        <f t="shared" ref="L72:L135" ca="1" si="42">IF(F72&gt;0,"+"&amp;F72,F72)</f>
        <v>+4</v>
      </c>
      <c r="M72" s="28">
        <f t="shared" ref="M72:M135" ca="1" si="43">G72</f>
        <v>5</v>
      </c>
      <c r="N72" s="1">
        <f t="shared" ref="N72:N135" ca="1" si="44">IF(OR(I72=0,L72=0),1,0)</f>
        <v>0</v>
      </c>
      <c r="O72" s="1">
        <f t="shared" ca="1" si="40"/>
        <v>1</v>
      </c>
      <c r="P72" s="1">
        <f t="shared" ref="P72:P135" ca="1" si="45">GCD(ABS(E72),ABS(F72),ABS(G72))</f>
        <v>1</v>
      </c>
      <c r="Q72" s="1">
        <f t="shared" ref="Q72:Q100" ca="1" si="46">IF(AND(B72&lt;&gt;0,E72&lt;&gt;0,SUM(O72:P72)=2),0,1)</f>
        <v>0</v>
      </c>
      <c r="R72" s="1">
        <f t="shared" ca="1" si="33"/>
        <v>0</v>
      </c>
      <c r="S72" s="1">
        <f ca="1">IF(R72&lt;&gt;0,"",COUNTIF($R$7:R72,0))</f>
        <v>31</v>
      </c>
    </row>
    <row r="73" spans="1:19">
      <c r="A73" s="1">
        <f t="shared" ca="1" si="29"/>
        <v>32</v>
      </c>
      <c r="B73" s="7">
        <f t="shared" ca="1" si="34"/>
        <v>-2</v>
      </c>
      <c r="C73" s="27">
        <f t="shared" ca="1" si="35"/>
        <v>-3</v>
      </c>
      <c r="D73" s="28">
        <f t="shared" ca="1" si="36"/>
        <v>3</v>
      </c>
      <c r="E73" s="7">
        <f t="shared" ca="1" si="37"/>
        <v>-2</v>
      </c>
      <c r="F73" s="27">
        <f t="shared" ca="1" si="38"/>
        <v>-1</v>
      </c>
      <c r="G73" s="28">
        <f t="shared" ca="1" si="39"/>
        <v>4</v>
      </c>
      <c r="H73" s="7">
        <f t="shared" ca="1" si="30"/>
        <v>-2</v>
      </c>
      <c r="I73" s="27">
        <f t="shared" ca="1" si="31"/>
        <v>-3</v>
      </c>
      <c r="J73" s="28">
        <f t="shared" ca="1" si="32"/>
        <v>3</v>
      </c>
      <c r="K73" s="7">
        <f t="shared" ca="1" si="41"/>
        <v>-2</v>
      </c>
      <c r="L73" s="27">
        <f t="shared" ca="1" si="42"/>
        <v>-1</v>
      </c>
      <c r="M73" s="28">
        <f t="shared" ca="1" si="43"/>
        <v>4</v>
      </c>
      <c r="N73" s="1">
        <f t="shared" ca="1" si="44"/>
        <v>0</v>
      </c>
      <c r="O73" s="1">
        <f t="shared" ca="1" si="40"/>
        <v>1</v>
      </c>
      <c r="P73" s="1">
        <f t="shared" ca="1" si="45"/>
        <v>1</v>
      </c>
      <c r="Q73" s="1">
        <f t="shared" ca="1" si="46"/>
        <v>0</v>
      </c>
      <c r="R73" s="1">
        <f t="shared" ca="1" si="33"/>
        <v>0</v>
      </c>
      <c r="S73" s="1">
        <f ca="1">IF(R73&lt;&gt;0,"",COUNTIF($R$7:R73,0))</f>
        <v>32</v>
      </c>
    </row>
    <row r="74" spans="1:19">
      <c r="A74" s="1">
        <f t="shared" ca="1" si="29"/>
        <v>33</v>
      </c>
      <c r="B74" s="7">
        <f t="shared" ca="1" si="34"/>
        <v>-1</v>
      </c>
      <c r="C74" s="27">
        <f t="shared" ca="1" si="35"/>
        <v>2</v>
      </c>
      <c r="D74" s="28">
        <f t="shared" ca="1" si="36"/>
        <v>4</v>
      </c>
      <c r="E74" s="7">
        <f t="shared" ca="1" si="37"/>
        <v>1</v>
      </c>
      <c r="F74" s="27">
        <f t="shared" ca="1" si="38"/>
        <v>1</v>
      </c>
      <c r="G74" s="28">
        <f t="shared" ca="1" si="39"/>
        <v>3</v>
      </c>
      <c r="H74" s="7" t="str">
        <f t="shared" ca="1" si="30"/>
        <v>-</v>
      </c>
      <c r="I74" s="27" t="str">
        <f t="shared" ca="1" si="31"/>
        <v>+2</v>
      </c>
      <c r="J74" s="28">
        <f t="shared" ca="1" si="32"/>
        <v>4</v>
      </c>
      <c r="K74" s="7" t="str">
        <f t="shared" ca="1" si="41"/>
        <v/>
      </c>
      <c r="L74" s="27" t="str">
        <f t="shared" ca="1" si="42"/>
        <v>+1</v>
      </c>
      <c r="M74" s="28">
        <f t="shared" ca="1" si="43"/>
        <v>3</v>
      </c>
      <c r="N74" s="1">
        <f t="shared" ca="1" si="44"/>
        <v>0</v>
      </c>
      <c r="O74" s="1">
        <f t="shared" ca="1" si="40"/>
        <v>1</v>
      </c>
      <c r="P74" s="1">
        <f t="shared" ca="1" si="45"/>
        <v>1</v>
      </c>
      <c r="Q74" s="1">
        <f t="shared" ca="1" si="46"/>
        <v>0</v>
      </c>
      <c r="R74" s="1">
        <f t="shared" ca="1" si="33"/>
        <v>0</v>
      </c>
      <c r="S74" s="1">
        <f ca="1">IF(R74&lt;&gt;0,"",COUNTIF($R$7:R74,0))</f>
        <v>33</v>
      </c>
    </row>
    <row r="75" spans="1:19">
      <c r="A75" s="1" t="str">
        <f t="shared" ca="1" si="29"/>
        <v/>
      </c>
      <c r="B75" s="7">
        <f t="shared" ca="1" si="34"/>
        <v>-1</v>
      </c>
      <c r="C75" s="27">
        <f t="shared" ca="1" si="35"/>
        <v>0</v>
      </c>
      <c r="D75" s="28">
        <f t="shared" ca="1" si="36"/>
        <v>3</v>
      </c>
      <c r="E75" s="7">
        <f t="shared" ca="1" si="37"/>
        <v>2</v>
      </c>
      <c r="F75" s="27">
        <f t="shared" ca="1" si="38"/>
        <v>3</v>
      </c>
      <c r="G75" s="28">
        <f t="shared" ca="1" si="39"/>
        <v>6</v>
      </c>
      <c r="H75" s="7" t="str">
        <f t="shared" ca="1" si="30"/>
        <v>-</v>
      </c>
      <c r="I75" s="27">
        <f t="shared" ca="1" si="31"/>
        <v>0</v>
      </c>
      <c r="J75" s="28">
        <f t="shared" ca="1" si="32"/>
        <v>3</v>
      </c>
      <c r="K75" s="7">
        <f t="shared" ca="1" si="41"/>
        <v>2</v>
      </c>
      <c r="L75" s="27" t="str">
        <f t="shared" ca="1" si="42"/>
        <v>+3</v>
      </c>
      <c r="M75" s="28">
        <f t="shared" ca="1" si="43"/>
        <v>6</v>
      </c>
      <c r="N75" s="1">
        <f t="shared" ca="1" si="44"/>
        <v>1</v>
      </c>
      <c r="O75" s="1">
        <f t="shared" ca="1" si="40"/>
        <v>1</v>
      </c>
      <c r="P75" s="1">
        <f t="shared" ca="1" si="45"/>
        <v>1</v>
      </c>
      <c r="Q75" s="1">
        <f t="shared" ca="1" si="46"/>
        <v>0</v>
      </c>
      <c r="R75" s="1">
        <f t="shared" ca="1" si="33"/>
        <v>1</v>
      </c>
      <c r="S75" s="1" t="str">
        <f ca="1">IF(R75&lt;&gt;0,"",COUNTIF($R$7:R75,0))</f>
        <v/>
      </c>
    </row>
    <row r="76" spans="1:19">
      <c r="A76" s="1" t="str">
        <f t="shared" ca="1" si="29"/>
        <v/>
      </c>
      <c r="B76" s="7">
        <f t="shared" ca="1" si="34"/>
        <v>0</v>
      </c>
      <c r="C76" s="27">
        <f t="shared" ca="1" si="35"/>
        <v>3</v>
      </c>
      <c r="D76" s="28">
        <f t="shared" ca="1" si="36"/>
        <v>6</v>
      </c>
      <c r="E76" s="7">
        <f t="shared" ca="1" si="37"/>
        <v>-3</v>
      </c>
      <c r="F76" s="27">
        <f t="shared" ca="1" si="38"/>
        <v>-2</v>
      </c>
      <c r="G76" s="28">
        <f t="shared" ca="1" si="39"/>
        <v>5</v>
      </c>
      <c r="H76" s="7">
        <f t="shared" ca="1" si="30"/>
        <v>0</v>
      </c>
      <c r="I76" s="27" t="str">
        <f t="shared" ca="1" si="31"/>
        <v>+3</v>
      </c>
      <c r="J76" s="28">
        <f t="shared" ca="1" si="32"/>
        <v>6</v>
      </c>
      <c r="K76" s="7">
        <f t="shared" ca="1" si="41"/>
        <v>-3</v>
      </c>
      <c r="L76" s="27">
        <f t="shared" ca="1" si="42"/>
        <v>-2</v>
      </c>
      <c r="M76" s="28">
        <f t="shared" ca="1" si="43"/>
        <v>5</v>
      </c>
      <c r="N76" s="1">
        <f t="shared" ca="1" si="44"/>
        <v>0</v>
      </c>
      <c r="O76" s="1">
        <f t="shared" ca="1" si="40"/>
        <v>3</v>
      </c>
      <c r="P76" s="1">
        <f t="shared" ca="1" si="45"/>
        <v>1</v>
      </c>
      <c r="Q76" s="1">
        <f t="shared" ca="1" si="46"/>
        <v>1</v>
      </c>
      <c r="R76" s="1">
        <f t="shared" ca="1" si="33"/>
        <v>1</v>
      </c>
      <c r="S76" s="1" t="str">
        <f ca="1">IF(R76&lt;&gt;0,"",COUNTIF($R$7:R76,0))</f>
        <v/>
      </c>
    </row>
    <row r="77" spans="1:19">
      <c r="A77" s="1" t="str">
        <f t="shared" ca="1" si="29"/>
        <v/>
      </c>
      <c r="B77" s="7">
        <f t="shared" ca="1" si="34"/>
        <v>0</v>
      </c>
      <c r="C77" s="27">
        <f t="shared" ca="1" si="35"/>
        <v>-3</v>
      </c>
      <c r="D77" s="28">
        <f t="shared" ca="1" si="36"/>
        <v>6</v>
      </c>
      <c r="E77" s="7">
        <f t="shared" ca="1" si="37"/>
        <v>-3</v>
      </c>
      <c r="F77" s="27">
        <f t="shared" ca="1" si="38"/>
        <v>-4</v>
      </c>
      <c r="G77" s="28">
        <f t="shared" ca="1" si="39"/>
        <v>6</v>
      </c>
      <c r="H77" s="7">
        <f t="shared" ca="1" si="30"/>
        <v>0</v>
      </c>
      <c r="I77" s="27">
        <f t="shared" ca="1" si="31"/>
        <v>-3</v>
      </c>
      <c r="J77" s="28">
        <f t="shared" ca="1" si="32"/>
        <v>6</v>
      </c>
      <c r="K77" s="7">
        <f t="shared" ca="1" si="41"/>
        <v>-3</v>
      </c>
      <c r="L77" s="27">
        <f t="shared" ca="1" si="42"/>
        <v>-4</v>
      </c>
      <c r="M77" s="28">
        <f t="shared" ca="1" si="43"/>
        <v>6</v>
      </c>
      <c r="N77" s="1">
        <f t="shared" ca="1" si="44"/>
        <v>0</v>
      </c>
      <c r="O77" s="1">
        <f t="shared" ca="1" si="40"/>
        <v>3</v>
      </c>
      <c r="P77" s="1">
        <f t="shared" ca="1" si="45"/>
        <v>1</v>
      </c>
      <c r="Q77" s="1">
        <f t="shared" ca="1" si="46"/>
        <v>1</v>
      </c>
      <c r="R77" s="1">
        <f t="shared" ca="1" si="33"/>
        <v>1</v>
      </c>
      <c r="S77" s="1" t="str">
        <f ca="1">IF(R77&lt;&gt;0,"",COUNTIF($R$7:R77,0))</f>
        <v/>
      </c>
    </row>
    <row r="78" spans="1:19">
      <c r="A78" s="1" t="str">
        <f t="shared" ca="1" si="29"/>
        <v/>
      </c>
      <c r="B78" s="7">
        <f t="shared" ca="1" si="34"/>
        <v>-1</v>
      </c>
      <c r="C78" s="27">
        <f t="shared" ca="1" si="35"/>
        <v>0</v>
      </c>
      <c r="D78" s="28">
        <f t="shared" ca="1" si="36"/>
        <v>3</v>
      </c>
      <c r="E78" s="7">
        <f t="shared" ca="1" si="37"/>
        <v>-1</v>
      </c>
      <c r="F78" s="27">
        <f t="shared" ca="1" si="38"/>
        <v>0</v>
      </c>
      <c r="G78" s="28">
        <f t="shared" ca="1" si="39"/>
        <v>4</v>
      </c>
      <c r="H78" s="7" t="str">
        <f t="shared" ca="1" si="30"/>
        <v>-</v>
      </c>
      <c r="I78" s="27">
        <f t="shared" ca="1" si="31"/>
        <v>0</v>
      </c>
      <c r="J78" s="28">
        <f t="shared" ca="1" si="32"/>
        <v>3</v>
      </c>
      <c r="K78" s="7" t="str">
        <f t="shared" ca="1" si="41"/>
        <v>-</v>
      </c>
      <c r="L78" s="27">
        <f t="shared" ca="1" si="42"/>
        <v>0</v>
      </c>
      <c r="M78" s="28">
        <f t="shared" ca="1" si="43"/>
        <v>4</v>
      </c>
      <c r="N78" s="1">
        <f t="shared" ca="1" si="44"/>
        <v>1</v>
      </c>
      <c r="O78" s="1">
        <f t="shared" ca="1" si="40"/>
        <v>1</v>
      </c>
      <c r="P78" s="1">
        <f t="shared" ca="1" si="45"/>
        <v>1</v>
      </c>
      <c r="Q78" s="1">
        <f t="shared" ca="1" si="46"/>
        <v>0</v>
      </c>
      <c r="R78" s="1">
        <f t="shared" ca="1" si="33"/>
        <v>1</v>
      </c>
      <c r="S78" s="1" t="str">
        <f ca="1">IF(R78&lt;&gt;0,"",COUNTIF($R$7:R78,0))</f>
        <v/>
      </c>
    </row>
    <row r="79" spans="1:19">
      <c r="A79" s="1" t="str">
        <f t="shared" ca="1" si="29"/>
        <v/>
      </c>
      <c r="B79" s="7">
        <f t="shared" ca="1" si="34"/>
        <v>0</v>
      </c>
      <c r="C79" s="27">
        <f t="shared" ca="1" si="35"/>
        <v>-3</v>
      </c>
      <c r="D79" s="28">
        <f t="shared" ca="1" si="36"/>
        <v>6</v>
      </c>
      <c r="E79" s="7">
        <f t="shared" ca="1" si="37"/>
        <v>-3</v>
      </c>
      <c r="F79" s="27">
        <f t="shared" ca="1" si="38"/>
        <v>3</v>
      </c>
      <c r="G79" s="28">
        <f t="shared" ca="1" si="39"/>
        <v>3</v>
      </c>
      <c r="H79" s="7">
        <f t="shared" ca="1" si="30"/>
        <v>0</v>
      </c>
      <c r="I79" s="27">
        <f t="shared" ca="1" si="31"/>
        <v>-3</v>
      </c>
      <c r="J79" s="28">
        <f t="shared" ca="1" si="32"/>
        <v>6</v>
      </c>
      <c r="K79" s="7">
        <f t="shared" ca="1" si="41"/>
        <v>-3</v>
      </c>
      <c r="L79" s="27" t="str">
        <f t="shared" ca="1" si="42"/>
        <v>+3</v>
      </c>
      <c r="M79" s="28">
        <f t="shared" ca="1" si="43"/>
        <v>3</v>
      </c>
      <c r="N79" s="1">
        <f t="shared" ca="1" si="44"/>
        <v>0</v>
      </c>
      <c r="O79" s="1">
        <f t="shared" ca="1" si="40"/>
        <v>3</v>
      </c>
      <c r="P79" s="1">
        <f t="shared" ca="1" si="45"/>
        <v>3</v>
      </c>
      <c r="Q79" s="1">
        <f t="shared" ca="1" si="46"/>
        <v>1</v>
      </c>
      <c r="R79" s="1">
        <f t="shared" ca="1" si="33"/>
        <v>1</v>
      </c>
      <c r="S79" s="1" t="str">
        <f ca="1">IF(R79&lt;&gt;0,"",COUNTIF($R$7:R79,0))</f>
        <v/>
      </c>
    </row>
    <row r="80" spans="1:19">
      <c r="A80" s="1" t="str">
        <f t="shared" ca="1" si="29"/>
        <v/>
      </c>
      <c r="B80" s="7">
        <f t="shared" ca="1" si="34"/>
        <v>3</v>
      </c>
      <c r="C80" s="27">
        <f t="shared" ca="1" si="35"/>
        <v>3</v>
      </c>
      <c r="D80" s="28">
        <f t="shared" ca="1" si="36"/>
        <v>6</v>
      </c>
      <c r="E80" s="7">
        <f t="shared" ca="1" si="37"/>
        <v>-3</v>
      </c>
      <c r="F80" s="27">
        <f t="shared" ca="1" si="38"/>
        <v>4</v>
      </c>
      <c r="G80" s="28">
        <f t="shared" ca="1" si="39"/>
        <v>4</v>
      </c>
      <c r="H80" s="7">
        <f t="shared" ca="1" si="30"/>
        <v>3</v>
      </c>
      <c r="I80" s="27" t="str">
        <f t="shared" ca="1" si="31"/>
        <v>+3</v>
      </c>
      <c r="J80" s="28">
        <f t="shared" ca="1" si="32"/>
        <v>6</v>
      </c>
      <c r="K80" s="7">
        <f t="shared" ca="1" si="41"/>
        <v>-3</v>
      </c>
      <c r="L80" s="27" t="str">
        <f t="shared" ca="1" si="42"/>
        <v>+4</v>
      </c>
      <c r="M80" s="28">
        <f t="shared" ca="1" si="43"/>
        <v>4</v>
      </c>
      <c r="N80" s="1">
        <f t="shared" ca="1" si="44"/>
        <v>0</v>
      </c>
      <c r="O80" s="1">
        <f t="shared" ca="1" si="40"/>
        <v>3</v>
      </c>
      <c r="P80" s="1">
        <f t="shared" ca="1" si="45"/>
        <v>1</v>
      </c>
      <c r="Q80" s="1">
        <f t="shared" ca="1" si="46"/>
        <v>1</v>
      </c>
      <c r="R80" s="1">
        <f t="shared" ca="1" si="33"/>
        <v>1</v>
      </c>
      <c r="S80" s="1" t="str">
        <f ca="1">IF(R80&lt;&gt;0,"",COUNTIF($R$7:R80,0))</f>
        <v/>
      </c>
    </row>
    <row r="81" spans="1:19">
      <c r="A81" s="1" t="str">
        <f t="shared" ca="1" si="29"/>
        <v/>
      </c>
      <c r="B81" s="7">
        <f t="shared" ca="1" si="34"/>
        <v>2</v>
      </c>
      <c r="C81" s="27">
        <f t="shared" ca="1" si="35"/>
        <v>-2</v>
      </c>
      <c r="D81" s="28">
        <f t="shared" ca="1" si="36"/>
        <v>4</v>
      </c>
      <c r="E81" s="7">
        <f t="shared" ca="1" si="37"/>
        <v>-3</v>
      </c>
      <c r="F81" s="27">
        <f t="shared" ca="1" si="38"/>
        <v>-4</v>
      </c>
      <c r="G81" s="28">
        <f t="shared" ca="1" si="39"/>
        <v>5</v>
      </c>
      <c r="H81" s="7">
        <f t="shared" ca="1" si="30"/>
        <v>2</v>
      </c>
      <c r="I81" s="27">
        <f t="shared" ca="1" si="31"/>
        <v>-2</v>
      </c>
      <c r="J81" s="28">
        <f t="shared" ca="1" si="32"/>
        <v>4</v>
      </c>
      <c r="K81" s="7">
        <f t="shared" ca="1" si="41"/>
        <v>-3</v>
      </c>
      <c r="L81" s="27">
        <f t="shared" ca="1" si="42"/>
        <v>-4</v>
      </c>
      <c r="M81" s="28">
        <f t="shared" ca="1" si="43"/>
        <v>5</v>
      </c>
      <c r="N81" s="1">
        <f t="shared" ca="1" si="44"/>
        <v>0</v>
      </c>
      <c r="O81" s="1">
        <f t="shared" ca="1" si="40"/>
        <v>2</v>
      </c>
      <c r="P81" s="1">
        <f t="shared" ca="1" si="45"/>
        <v>1</v>
      </c>
      <c r="Q81" s="1">
        <f t="shared" ca="1" si="46"/>
        <v>1</v>
      </c>
      <c r="R81" s="1">
        <f t="shared" ca="1" si="33"/>
        <v>1</v>
      </c>
      <c r="S81" s="1" t="str">
        <f ca="1">IF(R81&lt;&gt;0,"",COUNTIF($R$7:R81,0))</f>
        <v/>
      </c>
    </row>
    <row r="82" spans="1:19">
      <c r="A82" s="1">
        <f t="shared" ca="1" si="29"/>
        <v>34</v>
      </c>
      <c r="B82" s="7">
        <f t="shared" ca="1" si="34"/>
        <v>3</v>
      </c>
      <c r="C82" s="27">
        <f t="shared" ca="1" si="35"/>
        <v>-1</v>
      </c>
      <c r="D82" s="28">
        <f t="shared" ca="1" si="36"/>
        <v>2</v>
      </c>
      <c r="E82" s="7">
        <f t="shared" ca="1" si="37"/>
        <v>2</v>
      </c>
      <c r="F82" s="27">
        <f t="shared" ca="1" si="38"/>
        <v>3</v>
      </c>
      <c r="G82" s="28">
        <f t="shared" ca="1" si="39"/>
        <v>3</v>
      </c>
      <c r="H82" s="7">
        <f t="shared" ca="1" si="30"/>
        <v>3</v>
      </c>
      <c r="I82" s="27">
        <f t="shared" ca="1" si="31"/>
        <v>-1</v>
      </c>
      <c r="J82" s="28">
        <f t="shared" ca="1" si="32"/>
        <v>2</v>
      </c>
      <c r="K82" s="7">
        <f t="shared" ca="1" si="41"/>
        <v>2</v>
      </c>
      <c r="L82" s="27" t="str">
        <f t="shared" ca="1" si="42"/>
        <v>+3</v>
      </c>
      <c r="M82" s="28">
        <f t="shared" ca="1" si="43"/>
        <v>3</v>
      </c>
      <c r="N82" s="1">
        <f t="shared" ca="1" si="44"/>
        <v>0</v>
      </c>
      <c r="O82" s="1">
        <f t="shared" ca="1" si="40"/>
        <v>1</v>
      </c>
      <c r="P82" s="1">
        <f t="shared" ca="1" si="45"/>
        <v>1</v>
      </c>
      <c r="Q82" s="1">
        <f t="shared" ca="1" si="46"/>
        <v>0</v>
      </c>
      <c r="R82" s="1">
        <f t="shared" ca="1" si="33"/>
        <v>0</v>
      </c>
      <c r="S82" s="1">
        <f ca="1">IF(R82&lt;&gt;0,"",COUNTIF($R$7:R82,0))</f>
        <v>34</v>
      </c>
    </row>
    <row r="83" spans="1:19">
      <c r="A83" s="1">
        <f t="shared" ca="1" si="29"/>
        <v>35</v>
      </c>
      <c r="B83" s="7">
        <f t="shared" ca="1" si="34"/>
        <v>-2</v>
      </c>
      <c r="C83" s="27">
        <f t="shared" ca="1" si="35"/>
        <v>1</v>
      </c>
      <c r="D83" s="28">
        <f t="shared" ca="1" si="36"/>
        <v>2</v>
      </c>
      <c r="E83" s="7">
        <f t="shared" ca="1" si="37"/>
        <v>3</v>
      </c>
      <c r="F83" s="27">
        <f t="shared" ca="1" si="38"/>
        <v>1</v>
      </c>
      <c r="G83" s="28">
        <f t="shared" ca="1" si="39"/>
        <v>5</v>
      </c>
      <c r="H83" s="7">
        <f t="shared" ca="1" si="30"/>
        <v>-2</v>
      </c>
      <c r="I83" s="27" t="str">
        <f t="shared" ca="1" si="31"/>
        <v>+1</v>
      </c>
      <c r="J83" s="28">
        <f t="shared" ca="1" si="32"/>
        <v>2</v>
      </c>
      <c r="K83" s="7">
        <f t="shared" ca="1" si="41"/>
        <v>3</v>
      </c>
      <c r="L83" s="27" t="str">
        <f t="shared" ca="1" si="42"/>
        <v>+1</v>
      </c>
      <c r="M83" s="28">
        <f t="shared" ca="1" si="43"/>
        <v>5</v>
      </c>
      <c r="N83" s="1">
        <f t="shared" ca="1" si="44"/>
        <v>0</v>
      </c>
      <c r="O83" s="1">
        <f t="shared" ca="1" si="40"/>
        <v>1</v>
      </c>
      <c r="P83" s="1">
        <f t="shared" ca="1" si="45"/>
        <v>1</v>
      </c>
      <c r="Q83" s="1">
        <f t="shared" ca="1" si="46"/>
        <v>0</v>
      </c>
      <c r="R83" s="1">
        <f t="shared" ca="1" si="33"/>
        <v>0</v>
      </c>
      <c r="S83" s="1">
        <f ca="1">IF(R83&lt;&gt;0,"",COUNTIF($R$7:R83,0))</f>
        <v>35</v>
      </c>
    </row>
    <row r="84" spans="1:19">
      <c r="A84" s="1" t="str">
        <f t="shared" ca="1" si="29"/>
        <v/>
      </c>
      <c r="B84" s="7">
        <f t="shared" ca="1" si="34"/>
        <v>0</v>
      </c>
      <c r="C84" s="27">
        <f t="shared" ca="1" si="35"/>
        <v>0</v>
      </c>
      <c r="D84" s="28">
        <f t="shared" ca="1" si="36"/>
        <v>3</v>
      </c>
      <c r="E84" s="7">
        <f t="shared" ca="1" si="37"/>
        <v>2</v>
      </c>
      <c r="F84" s="27">
        <f t="shared" ca="1" si="38"/>
        <v>4</v>
      </c>
      <c r="G84" s="28">
        <f t="shared" ca="1" si="39"/>
        <v>2</v>
      </c>
      <c r="H84" s="7">
        <f t="shared" ca="1" si="30"/>
        <v>0</v>
      </c>
      <c r="I84" s="27">
        <f t="shared" ca="1" si="31"/>
        <v>0</v>
      </c>
      <c r="J84" s="28">
        <f t="shared" ca="1" si="32"/>
        <v>3</v>
      </c>
      <c r="K84" s="7">
        <f t="shared" ca="1" si="41"/>
        <v>2</v>
      </c>
      <c r="L84" s="27" t="str">
        <f t="shared" ca="1" si="42"/>
        <v>+4</v>
      </c>
      <c r="M84" s="28">
        <f t="shared" ca="1" si="43"/>
        <v>2</v>
      </c>
      <c r="N84" s="1">
        <f t="shared" ca="1" si="44"/>
        <v>1</v>
      </c>
      <c r="O84" s="1">
        <f t="shared" ca="1" si="40"/>
        <v>3</v>
      </c>
      <c r="P84" s="1">
        <f t="shared" ca="1" si="45"/>
        <v>2</v>
      </c>
      <c r="Q84" s="1">
        <f t="shared" ca="1" si="46"/>
        <v>1</v>
      </c>
      <c r="R84" s="1">
        <f t="shared" ca="1" si="33"/>
        <v>2</v>
      </c>
      <c r="S84" s="1" t="str">
        <f ca="1">IF(R84&lt;&gt;0,"",COUNTIF($R$7:R84,0))</f>
        <v/>
      </c>
    </row>
    <row r="85" spans="1:19">
      <c r="A85" s="1" t="str">
        <f t="shared" ca="1" si="29"/>
        <v/>
      </c>
      <c r="B85" s="7">
        <f t="shared" ca="1" si="34"/>
        <v>0</v>
      </c>
      <c r="C85" s="27">
        <f t="shared" ca="1" si="35"/>
        <v>3</v>
      </c>
      <c r="D85" s="28">
        <f t="shared" ca="1" si="36"/>
        <v>4</v>
      </c>
      <c r="E85" s="7">
        <f t="shared" ca="1" si="37"/>
        <v>-3</v>
      </c>
      <c r="F85" s="27">
        <f t="shared" ca="1" si="38"/>
        <v>3</v>
      </c>
      <c r="G85" s="28">
        <f t="shared" ca="1" si="39"/>
        <v>4</v>
      </c>
      <c r="H85" s="7">
        <f t="shared" ca="1" si="30"/>
        <v>0</v>
      </c>
      <c r="I85" s="27" t="str">
        <f t="shared" ca="1" si="31"/>
        <v>+3</v>
      </c>
      <c r="J85" s="28">
        <f t="shared" ca="1" si="32"/>
        <v>4</v>
      </c>
      <c r="K85" s="7">
        <f t="shared" ca="1" si="41"/>
        <v>-3</v>
      </c>
      <c r="L85" s="27" t="str">
        <f t="shared" ca="1" si="42"/>
        <v>+3</v>
      </c>
      <c r="M85" s="28">
        <f t="shared" ca="1" si="43"/>
        <v>4</v>
      </c>
      <c r="N85" s="1">
        <f t="shared" ca="1" si="44"/>
        <v>0</v>
      </c>
      <c r="O85" s="1">
        <f t="shared" ca="1" si="40"/>
        <v>1</v>
      </c>
      <c r="P85" s="1">
        <f t="shared" ca="1" si="45"/>
        <v>1</v>
      </c>
      <c r="Q85" s="1">
        <f t="shared" ca="1" si="46"/>
        <v>1</v>
      </c>
      <c r="R85" s="1">
        <f t="shared" ca="1" si="33"/>
        <v>1</v>
      </c>
      <c r="S85" s="1" t="str">
        <f ca="1">IF(R85&lt;&gt;0,"",COUNTIF($R$7:R85,0))</f>
        <v/>
      </c>
    </row>
    <row r="86" spans="1:19">
      <c r="A86" s="1">
        <f t="shared" ca="1" si="29"/>
        <v>36</v>
      </c>
      <c r="B86" s="7">
        <f t="shared" ca="1" si="34"/>
        <v>1</v>
      </c>
      <c r="C86" s="27">
        <f t="shared" ca="1" si="35"/>
        <v>-3</v>
      </c>
      <c r="D86" s="28">
        <f t="shared" ca="1" si="36"/>
        <v>6</v>
      </c>
      <c r="E86" s="7">
        <f t="shared" ca="1" si="37"/>
        <v>2</v>
      </c>
      <c r="F86" s="27">
        <f t="shared" ca="1" si="38"/>
        <v>-1</v>
      </c>
      <c r="G86" s="28">
        <f t="shared" ca="1" si="39"/>
        <v>5</v>
      </c>
      <c r="H86" s="7" t="str">
        <f t="shared" ca="1" si="30"/>
        <v/>
      </c>
      <c r="I86" s="27">
        <f t="shared" ca="1" si="31"/>
        <v>-3</v>
      </c>
      <c r="J86" s="28">
        <f t="shared" ca="1" si="32"/>
        <v>6</v>
      </c>
      <c r="K86" s="7">
        <f t="shared" ca="1" si="41"/>
        <v>2</v>
      </c>
      <c r="L86" s="27">
        <f t="shared" ca="1" si="42"/>
        <v>-1</v>
      </c>
      <c r="M86" s="28">
        <f t="shared" ca="1" si="43"/>
        <v>5</v>
      </c>
      <c r="N86" s="1">
        <f t="shared" ca="1" si="44"/>
        <v>0</v>
      </c>
      <c r="O86" s="1">
        <f t="shared" ca="1" si="40"/>
        <v>1</v>
      </c>
      <c r="P86" s="1">
        <f t="shared" ca="1" si="45"/>
        <v>1</v>
      </c>
      <c r="Q86" s="1">
        <f t="shared" ca="1" si="46"/>
        <v>0</v>
      </c>
      <c r="R86" s="1">
        <f t="shared" ca="1" si="33"/>
        <v>0</v>
      </c>
      <c r="S86" s="1">
        <f ca="1">IF(R86&lt;&gt;0,"",COUNTIF($R$7:R86,0))</f>
        <v>36</v>
      </c>
    </row>
    <row r="87" spans="1:19">
      <c r="A87" s="1" t="str">
        <f t="shared" ca="1" si="29"/>
        <v/>
      </c>
      <c r="B87" s="7">
        <f t="shared" ca="1" si="34"/>
        <v>0</v>
      </c>
      <c r="C87" s="27">
        <f t="shared" ca="1" si="35"/>
        <v>-1</v>
      </c>
      <c r="D87" s="28">
        <f t="shared" ca="1" si="36"/>
        <v>4</v>
      </c>
      <c r="E87" s="7">
        <f t="shared" ca="1" si="37"/>
        <v>-2</v>
      </c>
      <c r="F87" s="27">
        <f t="shared" ca="1" si="38"/>
        <v>1</v>
      </c>
      <c r="G87" s="28">
        <f t="shared" ca="1" si="39"/>
        <v>3</v>
      </c>
      <c r="H87" s="7">
        <f t="shared" ca="1" si="30"/>
        <v>0</v>
      </c>
      <c r="I87" s="27">
        <f t="shared" ca="1" si="31"/>
        <v>-1</v>
      </c>
      <c r="J87" s="28">
        <f t="shared" ca="1" si="32"/>
        <v>4</v>
      </c>
      <c r="K87" s="7">
        <f t="shared" ca="1" si="41"/>
        <v>-2</v>
      </c>
      <c r="L87" s="27" t="str">
        <f t="shared" ca="1" si="42"/>
        <v>+1</v>
      </c>
      <c r="M87" s="28">
        <f t="shared" ca="1" si="43"/>
        <v>3</v>
      </c>
      <c r="N87" s="1">
        <f t="shared" ca="1" si="44"/>
        <v>0</v>
      </c>
      <c r="O87" s="1">
        <f t="shared" ca="1" si="40"/>
        <v>1</v>
      </c>
      <c r="P87" s="1">
        <f t="shared" ca="1" si="45"/>
        <v>1</v>
      </c>
      <c r="Q87" s="1">
        <f t="shared" ca="1" si="46"/>
        <v>1</v>
      </c>
      <c r="R87" s="1">
        <f t="shared" ca="1" si="33"/>
        <v>1</v>
      </c>
      <c r="S87" s="1" t="str">
        <f ca="1">IF(R87&lt;&gt;0,"",COUNTIF($R$7:R87,0))</f>
        <v/>
      </c>
    </row>
    <row r="88" spans="1:19">
      <c r="A88" s="1">
        <f t="shared" ca="1" si="29"/>
        <v>37</v>
      </c>
      <c r="B88" s="7">
        <f t="shared" ca="1" si="34"/>
        <v>-3</v>
      </c>
      <c r="C88" s="27">
        <f t="shared" ca="1" si="35"/>
        <v>-2</v>
      </c>
      <c r="D88" s="28">
        <f t="shared" ca="1" si="36"/>
        <v>6</v>
      </c>
      <c r="E88" s="7">
        <f t="shared" ca="1" si="37"/>
        <v>-1</v>
      </c>
      <c r="F88" s="27">
        <f t="shared" ca="1" si="38"/>
        <v>-3</v>
      </c>
      <c r="G88" s="28">
        <f t="shared" ca="1" si="39"/>
        <v>4</v>
      </c>
      <c r="H88" s="7">
        <f t="shared" ca="1" si="30"/>
        <v>-3</v>
      </c>
      <c r="I88" s="27">
        <f t="shared" ca="1" si="31"/>
        <v>-2</v>
      </c>
      <c r="J88" s="28">
        <f t="shared" ca="1" si="32"/>
        <v>6</v>
      </c>
      <c r="K88" s="7" t="str">
        <f t="shared" ca="1" si="41"/>
        <v>-</v>
      </c>
      <c r="L88" s="27">
        <f t="shared" ca="1" si="42"/>
        <v>-3</v>
      </c>
      <c r="M88" s="28">
        <f t="shared" ca="1" si="43"/>
        <v>4</v>
      </c>
      <c r="N88" s="1">
        <f t="shared" ca="1" si="44"/>
        <v>0</v>
      </c>
      <c r="O88" s="1">
        <f t="shared" ca="1" si="40"/>
        <v>1</v>
      </c>
      <c r="P88" s="1">
        <f t="shared" ca="1" si="45"/>
        <v>1</v>
      </c>
      <c r="Q88" s="1">
        <f t="shared" ca="1" si="46"/>
        <v>0</v>
      </c>
      <c r="R88" s="1">
        <f t="shared" ca="1" si="33"/>
        <v>0</v>
      </c>
      <c r="S88" s="1">
        <f ca="1">IF(R88&lt;&gt;0,"",COUNTIF($R$7:R88,0))</f>
        <v>37</v>
      </c>
    </row>
    <row r="89" spans="1:19">
      <c r="A89" s="1" t="str">
        <f t="shared" ca="1" si="29"/>
        <v/>
      </c>
      <c r="B89" s="7">
        <f t="shared" ca="1" si="34"/>
        <v>-1</v>
      </c>
      <c r="C89" s="27">
        <f t="shared" ca="1" si="35"/>
        <v>-1</v>
      </c>
      <c r="D89" s="28">
        <f t="shared" ca="1" si="36"/>
        <v>4</v>
      </c>
      <c r="E89" s="7">
        <f t="shared" ca="1" si="37"/>
        <v>0</v>
      </c>
      <c r="F89" s="27">
        <f t="shared" ca="1" si="38"/>
        <v>-4</v>
      </c>
      <c r="G89" s="28">
        <f t="shared" ca="1" si="39"/>
        <v>3</v>
      </c>
      <c r="H89" s="7" t="str">
        <f t="shared" ca="1" si="30"/>
        <v>-</v>
      </c>
      <c r="I89" s="27">
        <f t="shared" ca="1" si="31"/>
        <v>-1</v>
      </c>
      <c r="J89" s="28">
        <f t="shared" ca="1" si="32"/>
        <v>4</v>
      </c>
      <c r="K89" s="7">
        <f t="shared" ca="1" si="41"/>
        <v>0</v>
      </c>
      <c r="L89" s="27">
        <f t="shared" ca="1" si="42"/>
        <v>-4</v>
      </c>
      <c r="M89" s="28">
        <f t="shared" ca="1" si="43"/>
        <v>3</v>
      </c>
      <c r="N89" s="1">
        <f t="shared" ca="1" si="44"/>
        <v>0</v>
      </c>
      <c r="O89" s="1">
        <f t="shared" ca="1" si="40"/>
        <v>1</v>
      </c>
      <c r="P89" s="1">
        <f t="shared" ca="1" si="45"/>
        <v>1</v>
      </c>
      <c r="Q89" s="1">
        <f t="shared" ca="1" si="46"/>
        <v>1</v>
      </c>
      <c r="R89" s="1">
        <f t="shared" ca="1" si="33"/>
        <v>1</v>
      </c>
      <c r="S89" s="1" t="str">
        <f ca="1">IF(R89&lt;&gt;0,"",COUNTIF($R$7:R89,0))</f>
        <v/>
      </c>
    </row>
    <row r="90" spans="1:19">
      <c r="A90" s="1">
        <f t="shared" ca="1" si="29"/>
        <v>38</v>
      </c>
      <c r="B90" s="7">
        <f t="shared" ca="1" si="34"/>
        <v>-1</v>
      </c>
      <c r="C90" s="27">
        <f t="shared" ca="1" si="35"/>
        <v>1</v>
      </c>
      <c r="D90" s="28">
        <f t="shared" ca="1" si="36"/>
        <v>4</v>
      </c>
      <c r="E90" s="7">
        <f t="shared" ca="1" si="37"/>
        <v>1</v>
      </c>
      <c r="F90" s="27">
        <f t="shared" ca="1" si="38"/>
        <v>3</v>
      </c>
      <c r="G90" s="28">
        <f t="shared" ca="1" si="39"/>
        <v>3</v>
      </c>
      <c r="H90" s="7" t="str">
        <f t="shared" ca="1" si="30"/>
        <v>-</v>
      </c>
      <c r="I90" s="27" t="str">
        <f t="shared" ca="1" si="31"/>
        <v>+1</v>
      </c>
      <c r="J90" s="28">
        <f t="shared" ca="1" si="32"/>
        <v>4</v>
      </c>
      <c r="K90" s="7" t="str">
        <f t="shared" ca="1" si="41"/>
        <v/>
      </c>
      <c r="L90" s="27" t="str">
        <f t="shared" ca="1" si="42"/>
        <v>+3</v>
      </c>
      <c r="M90" s="28">
        <f t="shared" ca="1" si="43"/>
        <v>3</v>
      </c>
      <c r="N90" s="1">
        <f t="shared" ca="1" si="44"/>
        <v>0</v>
      </c>
      <c r="O90" s="1">
        <f t="shared" ca="1" si="40"/>
        <v>1</v>
      </c>
      <c r="P90" s="1">
        <f t="shared" ca="1" si="45"/>
        <v>1</v>
      </c>
      <c r="Q90" s="1">
        <f t="shared" ca="1" si="46"/>
        <v>0</v>
      </c>
      <c r="R90" s="1">
        <f t="shared" ca="1" si="33"/>
        <v>0</v>
      </c>
      <c r="S90" s="1">
        <f ca="1">IF(R90&lt;&gt;0,"",COUNTIF($R$7:R90,0))</f>
        <v>38</v>
      </c>
    </row>
    <row r="91" spans="1:19">
      <c r="A91" s="1" t="str">
        <f t="shared" ca="1" si="29"/>
        <v/>
      </c>
      <c r="B91" s="7">
        <f t="shared" ca="1" si="34"/>
        <v>3</v>
      </c>
      <c r="C91" s="27">
        <f t="shared" ca="1" si="35"/>
        <v>4</v>
      </c>
      <c r="D91" s="28">
        <f t="shared" ca="1" si="36"/>
        <v>5</v>
      </c>
      <c r="E91" s="7">
        <f t="shared" ca="1" si="37"/>
        <v>-2</v>
      </c>
      <c r="F91" s="27">
        <f t="shared" ca="1" si="38"/>
        <v>4</v>
      </c>
      <c r="G91" s="28">
        <f t="shared" ca="1" si="39"/>
        <v>6</v>
      </c>
      <c r="H91" s="7">
        <f t="shared" ca="1" si="30"/>
        <v>3</v>
      </c>
      <c r="I91" s="27" t="str">
        <f t="shared" ca="1" si="31"/>
        <v>+4</v>
      </c>
      <c r="J91" s="28">
        <f t="shared" ca="1" si="32"/>
        <v>5</v>
      </c>
      <c r="K91" s="7">
        <f t="shared" ca="1" si="41"/>
        <v>-2</v>
      </c>
      <c r="L91" s="27" t="str">
        <f t="shared" ca="1" si="42"/>
        <v>+4</v>
      </c>
      <c r="M91" s="28">
        <f t="shared" ca="1" si="43"/>
        <v>6</v>
      </c>
      <c r="N91" s="1">
        <f t="shared" ca="1" si="44"/>
        <v>0</v>
      </c>
      <c r="O91" s="1">
        <f t="shared" ca="1" si="40"/>
        <v>1</v>
      </c>
      <c r="P91" s="1">
        <f t="shared" ca="1" si="45"/>
        <v>2</v>
      </c>
      <c r="Q91" s="1">
        <f t="shared" ca="1" si="46"/>
        <v>1</v>
      </c>
      <c r="R91" s="1">
        <f t="shared" ca="1" si="33"/>
        <v>1</v>
      </c>
      <c r="S91" s="1" t="str">
        <f ca="1">IF(R91&lt;&gt;0,"",COUNTIF($R$7:R91,0))</f>
        <v/>
      </c>
    </row>
    <row r="92" spans="1:19">
      <c r="A92" s="1" t="str">
        <f t="shared" ca="1" si="29"/>
        <v/>
      </c>
      <c r="B92" s="7">
        <f t="shared" ca="1" si="34"/>
        <v>1</v>
      </c>
      <c r="C92" s="27">
        <f t="shared" ca="1" si="35"/>
        <v>-2</v>
      </c>
      <c r="D92" s="28">
        <f t="shared" ca="1" si="36"/>
        <v>5</v>
      </c>
      <c r="E92" s="7">
        <f t="shared" ca="1" si="37"/>
        <v>0</v>
      </c>
      <c r="F92" s="27">
        <f t="shared" ca="1" si="38"/>
        <v>-3</v>
      </c>
      <c r="G92" s="28">
        <f t="shared" ca="1" si="39"/>
        <v>4</v>
      </c>
      <c r="H92" s="7" t="str">
        <f t="shared" ca="1" si="30"/>
        <v/>
      </c>
      <c r="I92" s="27">
        <f t="shared" ca="1" si="31"/>
        <v>-2</v>
      </c>
      <c r="J92" s="28">
        <f t="shared" ca="1" si="32"/>
        <v>5</v>
      </c>
      <c r="K92" s="7">
        <f t="shared" ca="1" si="41"/>
        <v>0</v>
      </c>
      <c r="L92" s="27">
        <f t="shared" ca="1" si="42"/>
        <v>-3</v>
      </c>
      <c r="M92" s="28">
        <f t="shared" ca="1" si="43"/>
        <v>4</v>
      </c>
      <c r="N92" s="1">
        <f t="shared" ca="1" si="44"/>
        <v>0</v>
      </c>
      <c r="O92" s="1">
        <f t="shared" ca="1" si="40"/>
        <v>1</v>
      </c>
      <c r="P92" s="1">
        <f t="shared" ca="1" si="45"/>
        <v>1</v>
      </c>
      <c r="Q92" s="1">
        <f t="shared" ca="1" si="46"/>
        <v>1</v>
      </c>
      <c r="R92" s="1">
        <f t="shared" ca="1" si="33"/>
        <v>1</v>
      </c>
      <c r="S92" s="1" t="str">
        <f ca="1">IF(R92&lt;&gt;0,"",COUNTIF($R$7:R92,0))</f>
        <v/>
      </c>
    </row>
    <row r="93" spans="1:19">
      <c r="A93" s="1">
        <f t="shared" ca="1" si="29"/>
        <v>39</v>
      </c>
      <c r="B93" s="7">
        <f t="shared" ca="1" si="34"/>
        <v>3</v>
      </c>
      <c r="C93" s="27">
        <f t="shared" ca="1" si="35"/>
        <v>4</v>
      </c>
      <c r="D93" s="28">
        <f t="shared" ca="1" si="36"/>
        <v>5</v>
      </c>
      <c r="E93" s="7">
        <f t="shared" ca="1" si="37"/>
        <v>-2</v>
      </c>
      <c r="F93" s="27">
        <f t="shared" ca="1" si="38"/>
        <v>-3</v>
      </c>
      <c r="G93" s="28">
        <f t="shared" ca="1" si="39"/>
        <v>4</v>
      </c>
      <c r="H93" s="7">
        <f t="shared" ca="1" si="30"/>
        <v>3</v>
      </c>
      <c r="I93" s="27" t="str">
        <f t="shared" ca="1" si="31"/>
        <v>+4</v>
      </c>
      <c r="J93" s="28">
        <f t="shared" ca="1" si="32"/>
        <v>5</v>
      </c>
      <c r="K93" s="7">
        <f t="shared" ca="1" si="41"/>
        <v>-2</v>
      </c>
      <c r="L93" s="27">
        <f t="shared" ca="1" si="42"/>
        <v>-3</v>
      </c>
      <c r="M93" s="28">
        <f t="shared" ca="1" si="43"/>
        <v>4</v>
      </c>
      <c r="N93" s="1">
        <f t="shared" ca="1" si="44"/>
        <v>0</v>
      </c>
      <c r="O93" s="1">
        <f t="shared" ca="1" si="40"/>
        <v>1</v>
      </c>
      <c r="P93" s="1">
        <f t="shared" ca="1" si="45"/>
        <v>1</v>
      </c>
      <c r="Q93" s="1">
        <f t="shared" ca="1" si="46"/>
        <v>0</v>
      </c>
      <c r="R93" s="1">
        <f t="shared" ca="1" si="33"/>
        <v>0</v>
      </c>
      <c r="S93" s="1">
        <f ca="1">IF(R93&lt;&gt;0,"",COUNTIF($R$7:R93,0))</f>
        <v>39</v>
      </c>
    </row>
    <row r="94" spans="1:19">
      <c r="A94" s="1">
        <f t="shared" ca="1" si="29"/>
        <v>40</v>
      </c>
      <c r="B94" s="7">
        <f t="shared" ca="1" si="34"/>
        <v>-1</v>
      </c>
      <c r="C94" s="27">
        <f t="shared" ca="1" si="35"/>
        <v>-3</v>
      </c>
      <c r="D94" s="28">
        <f t="shared" ca="1" si="36"/>
        <v>3</v>
      </c>
      <c r="E94" s="7">
        <f t="shared" ca="1" si="37"/>
        <v>1</v>
      </c>
      <c r="F94" s="27">
        <f t="shared" ca="1" si="38"/>
        <v>1</v>
      </c>
      <c r="G94" s="28">
        <f t="shared" ca="1" si="39"/>
        <v>4</v>
      </c>
      <c r="H94" s="7" t="str">
        <f t="shared" ca="1" si="30"/>
        <v>-</v>
      </c>
      <c r="I94" s="27">
        <f t="shared" ca="1" si="31"/>
        <v>-3</v>
      </c>
      <c r="J94" s="28">
        <f t="shared" ca="1" si="32"/>
        <v>3</v>
      </c>
      <c r="K94" s="7" t="str">
        <f t="shared" ca="1" si="41"/>
        <v/>
      </c>
      <c r="L94" s="27" t="str">
        <f t="shared" ca="1" si="42"/>
        <v>+1</v>
      </c>
      <c r="M94" s="28">
        <f t="shared" ca="1" si="43"/>
        <v>4</v>
      </c>
      <c r="N94" s="1">
        <f t="shared" ca="1" si="44"/>
        <v>0</v>
      </c>
      <c r="O94" s="1">
        <f t="shared" ca="1" si="40"/>
        <v>1</v>
      </c>
      <c r="P94" s="1">
        <f t="shared" ca="1" si="45"/>
        <v>1</v>
      </c>
      <c r="Q94" s="1">
        <f t="shared" ca="1" si="46"/>
        <v>0</v>
      </c>
      <c r="R94" s="1">
        <f t="shared" ca="1" si="33"/>
        <v>0</v>
      </c>
      <c r="S94" s="1">
        <f ca="1">IF(R94&lt;&gt;0,"",COUNTIF($R$7:R94,0))</f>
        <v>40</v>
      </c>
    </row>
    <row r="95" spans="1:19">
      <c r="A95" s="1" t="str">
        <f t="shared" ca="1" si="29"/>
        <v/>
      </c>
      <c r="B95" s="7">
        <f t="shared" ca="1" si="34"/>
        <v>-2</v>
      </c>
      <c r="C95" s="27">
        <f t="shared" ca="1" si="35"/>
        <v>3</v>
      </c>
      <c r="D95" s="28">
        <f t="shared" ca="1" si="36"/>
        <v>3</v>
      </c>
      <c r="E95" s="7">
        <f t="shared" ca="1" si="37"/>
        <v>2</v>
      </c>
      <c r="F95" s="27">
        <f t="shared" ca="1" si="38"/>
        <v>0</v>
      </c>
      <c r="G95" s="28">
        <f t="shared" ca="1" si="39"/>
        <v>5</v>
      </c>
      <c r="H95" s="7">
        <f t="shared" ca="1" si="30"/>
        <v>-2</v>
      </c>
      <c r="I95" s="27" t="str">
        <f t="shared" ca="1" si="31"/>
        <v>+3</v>
      </c>
      <c r="J95" s="28">
        <f t="shared" ca="1" si="32"/>
        <v>3</v>
      </c>
      <c r="K95" s="7">
        <f t="shared" ca="1" si="41"/>
        <v>2</v>
      </c>
      <c r="L95" s="27">
        <f t="shared" ca="1" si="42"/>
        <v>0</v>
      </c>
      <c r="M95" s="28">
        <f t="shared" ca="1" si="43"/>
        <v>5</v>
      </c>
      <c r="N95" s="1">
        <f t="shared" ca="1" si="44"/>
        <v>1</v>
      </c>
      <c r="O95" s="1">
        <f t="shared" ca="1" si="40"/>
        <v>1</v>
      </c>
      <c r="P95" s="1">
        <f t="shared" ca="1" si="45"/>
        <v>1</v>
      </c>
      <c r="Q95" s="1">
        <f t="shared" ca="1" si="46"/>
        <v>0</v>
      </c>
      <c r="R95" s="1">
        <f t="shared" ca="1" si="33"/>
        <v>1</v>
      </c>
      <c r="S95" s="1" t="str">
        <f ca="1">IF(R95&lt;&gt;0,"",COUNTIF($R$7:R95,0))</f>
        <v/>
      </c>
    </row>
    <row r="96" spans="1:19">
      <c r="A96" s="1">
        <f t="shared" ca="1" si="29"/>
        <v>41</v>
      </c>
      <c r="B96" s="7">
        <f t="shared" ca="1" si="34"/>
        <v>1</v>
      </c>
      <c r="C96" s="27">
        <f t="shared" ca="1" si="35"/>
        <v>4</v>
      </c>
      <c r="D96" s="28">
        <f t="shared" ca="1" si="36"/>
        <v>2</v>
      </c>
      <c r="E96" s="7">
        <f t="shared" ca="1" si="37"/>
        <v>-1</v>
      </c>
      <c r="F96" s="27">
        <f t="shared" ca="1" si="38"/>
        <v>-2</v>
      </c>
      <c r="G96" s="28">
        <f t="shared" ca="1" si="39"/>
        <v>4</v>
      </c>
      <c r="H96" s="7" t="str">
        <f t="shared" ca="1" si="30"/>
        <v/>
      </c>
      <c r="I96" s="27" t="str">
        <f t="shared" ca="1" si="31"/>
        <v>+4</v>
      </c>
      <c r="J96" s="28">
        <f t="shared" ca="1" si="32"/>
        <v>2</v>
      </c>
      <c r="K96" s="7" t="str">
        <f t="shared" ca="1" si="41"/>
        <v>-</v>
      </c>
      <c r="L96" s="27">
        <f t="shared" ca="1" si="42"/>
        <v>-2</v>
      </c>
      <c r="M96" s="28">
        <f t="shared" ca="1" si="43"/>
        <v>4</v>
      </c>
      <c r="N96" s="1">
        <f t="shared" ca="1" si="44"/>
        <v>0</v>
      </c>
      <c r="O96" s="1">
        <f t="shared" ca="1" si="40"/>
        <v>1</v>
      </c>
      <c r="P96" s="1">
        <f t="shared" ca="1" si="45"/>
        <v>1</v>
      </c>
      <c r="Q96" s="1">
        <f t="shared" ca="1" si="46"/>
        <v>0</v>
      </c>
      <c r="R96" s="1">
        <f t="shared" ca="1" si="33"/>
        <v>0</v>
      </c>
      <c r="S96" s="1">
        <f ca="1">IF(R96&lt;&gt;0,"",COUNTIF($R$7:R96,0))</f>
        <v>41</v>
      </c>
    </row>
    <row r="97" spans="1:19">
      <c r="A97" s="1" t="str">
        <f t="shared" ca="1" si="29"/>
        <v/>
      </c>
      <c r="B97" s="7">
        <f t="shared" ca="1" si="34"/>
        <v>3</v>
      </c>
      <c r="C97" s="27">
        <f t="shared" ca="1" si="35"/>
        <v>1</v>
      </c>
      <c r="D97" s="28">
        <f t="shared" ca="1" si="36"/>
        <v>6</v>
      </c>
      <c r="E97" s="7">
        <f t="shared" ca="1" si="37"/>
        <v>0</v>
      </c>
      <c r="F97" s="27">
        <f t="shared" ca="1" si="38"/>
        <v>-3</v>
      </c>
      <c r="G97" s="28">
        <f t="shared" ca="1" si="39"/>
        <v>2</v>
      </c>
      <c r="H97" s="7">
        <f t="shared" ca="1" si="30"/>
        <v>3</v>
      </c>
      <c r="I97" s="27" t="str">
        <f t="shared" ca="1" si="31"/>
        <v>+1</v>
      </c>
      <c r="J97" s="28">
        <f t="shared" ca="1" si="32"/>
        <v>6</v>
      </c>
      <c r="K97" s="7">
        <f t="shared" ca="1" si="41"/>
        <v>0</v>
      </c>
      <c r="L97" s="27">
        <f t="shared" ca="1" si="42"/>
        <v>-3</v>
      </c>
      <c r="M97" s="28">
        <f t="shared" ca="1" si="43"/>
        <v>2</v>
      </c>
      <c r="N97" s="1">
        <f t="shared" ca="1" si="44"/>
        <v>0</v>
      </c>
      <c r="O97" s="1">
        <f t="shared" ca="1" si="40"/>
        <v>1</v>
      </c>
      <c r="P97" s="1">
        <f t="shared" ca="1" si="45"/>
        <v>1</v>
      </c>
      <c r="Q97" s="1">
        <f t="shared" ca="1" si="46"/>
        <v>1</v>
      </c>
      <c r="R97" s="1">
        <f t="shared" ca="1" si="33"/>
        <v>1</v>
      </c>
      <c r="S97" s="1" t="str">
        <f ca="1">IF(R97&lt;&gt;0,"",COUNTIF($R$7:R97,0))</f>
        <v/>
      </c>
    </row>
    <row r="98" spans="1:19">
      <c r="A98" s="1" t="str">
        <f t="shared" ca="1" si="29"/>
        <v/>
      </c>
      <c r="B98" s="7">
        <f t="shared" ca="1" si="34"/>
        <v>1</v>
      </c>
      <c r="C98" s="27">
        <f t="shared" ca="1" si="35"/>
        <v>2</v>
      </c>
      <c r="D98" s="28">
        <f t="shared" ca="1" si="36"/>
        <v>6</v>
      </c>
      <c r="E98" s="7">
        <f t="shared" ca="1" si="37"/>
        <v>-1</v>
      </c>
      <c r="F98" s="27">
        <f t="shared" ca="1" si="38"/>
        <v>0</v>
      </c>
      <c r="G98" s="28">
        <f t="shared" ca="1" si="39"/>
        <v>5</v>
      </c>
      <c r="H98" s="7" t="str">
        <f t="shared" ca="1" si="30"/>
        <v/>
      </c>
      <c r="I98" s="27" t="str">
        <f t="shared" ca="1" si="31"/>
        <v>+2</v>
      </c>
      <c r="J98" s="28">
        <f t="shared" ca="1" si="32"/>
        <v>6</v>
      </c>
      <c r="K98" s="7" t="str">
        <f t="shared" ca="1" si="41"/>
        <v>-</v>
      </c>
      <c r="L98" s="27">
        <f t="shared" ca="1" si="42"/>
        <v>0</v>
      </c>
      <c r="M98" s="28">
        <f t="shared" ca="1" si="43"/>
        <v>5</v>
      </c>
      <c r="N98" s="1">
        <f t="shared" ca="1" si="44"/>
        <v>1</v>
      </c>
      <c r="O98" s="1">
        <f t="shared" ca="1" si="40"/>
        <v>1</v>
      </c>
      <c r="P98" s="1">
        <f t="shared" ca="1" si="45"/>
        <v>1</v>
      </c>
      <c r="Q98" s="1">
        <f t="shared" ca="1" si="46"/>
        <v>0</v>
      </c>
      <c r="R98" s="1">
        <f t="shared" ca="1" si="33"/>
        <v>1</v>
      </c>
      <c r="S98" s="1" t="str">
        <f ca="1">IF(R98&lt;&gt;0,"",COUNTIF($R$7:R98,0))</f>
        <v/>
      </c>
    </row>
    <row r="99" spans="1:19">
      <c r="A99" s="1" t="str">
        <f t="shared" ca="1" si="29"/>
        <v/>
      </c>
      <c r="B99" s="7">
        <f t="shared" ca="1" si="34"/>
        <v>-1</v>
      </c>
      <c r="C99" s="27">
        <f t="shared" ca="1" si="35"/>
        <v>-1</v>
      </c>
      <c r="D99" s="28">
        <f t="shared" ca="1" si="36"/>
        <v>3</v>
      </c>
      <c r="E99" s="7">
        <f t="shared" ca="1" si="37"/>
        <v>0</v>
      </c>
      <c r="F99" s="27">
        <f t="shared" ca="1" si="38"/>
        <v>0</v>
      </c>
      <c r="G99" s="28">
        <f t="shared" ca="1" si="39"/>
        <v>6</v>
      </c>
      <c r="H99" s="7" t="str">
        <f t="shared" ca="1" si="30"/>
        <v>-</v>
      </c>
      <c r="I99" s="27">
        <f t="shared" ca="1" si="31"/>
        <v>-1</v>
      </c>
      <c r="J99" s="28">
        <f t="shared" ca="1" si="32"/>
        <v>3</v>
      </c>
      <c r="K99" s="7">
        <f t="shared" ca="1" si="41"/>
        <v>0</v>
      </c>
      <c r="L99" s="27">
        <f t="shared" ca="1" si="42"/>
        <v>0</v>
      </c>
      <c r="M99" s="28">
        <f t="shared" ca="1" si="43"/>
        <v>6</v>
      </c>
      <c r="N99" s="1">
        <f t="shared" ca="1" si="44"/>
        <v>1</v>
      </c>
      <c r="O99" s="1">
        <f t="shared" ca="1" si="40"/>
        <v>1</v>
      </c>
      <c r="P99" s="1">
        <f t="shared" ca="1" si="45"/>
        <v>6</v>
      </c>
      <c r="Q99" s="1">
        <f t="shared" ca="1" si="46"/>
        <v>1</v>
      </c>
      <c r="R99" s="1">
        <f t="shared" ca="1" si="33"/>
        <v>2</v>
      </c>
      <c r="S99" s="1" t="str">
        <f ca="1">IF(R99&lt;&gt;0,"",COUNTIF($R$7:R99,0))</f>
        <v/>
      </c>
    </row>
    <row r="100" spans="1:19">
      <c r="A100" s="1" t="str">
        <f t="shared" ca="1" si="29"/>
        <v/>
      </c>
      <c r="B100" s="7">
        <f t="shared" ca="1" si="34"/>
        <v>-2</v>
      </c>
      <c r="C100" s="27">
        <f t="shared" ca="1" si="35"/>
        <v>-4</v>
      </c>
      <c r="D100" s="28">
        <f t="shared" ca="1" si="36"/>
        <v>6</v>
      </c>
      <c r="E100" s="7">
        <f t="shared" ca="1" si="37"/>
        <v>-1</v>
      </c>
      <c r="F100" s="27">
        <f t="shared" ca="1" si="38"/>
        <v>-1</v>
      </c>
      <c r="G100" s="28">
        <f t="shared" ca="1" si="39"/>
        <v>2</v>
      </c>
      <c r="H100" s="7">
        <f t="shared" ca="1" si="30"/>
        <v>-2</v>
      </c>
      <c r="I100" s="27">
        <f t="shared" ca="1" si="31"/>
        <v>-4</v>
      </c>
      <c r="J100" s="28">
        <f t="shared" ca="1" si="32"/>
        <v>6</v>
      </c>
      <c r="K100" s="7" t="str">
        <f t="shared" ca="1" si="41"/>
        <v>-</v>
      </c>
      <c r="L100" s="27">
        <f t="shared" ca="1" si="42"/>
        <v>-1</v>
      </c>
      <c r="M100" s="28">
        <f t="shared" ca="1" si="43"/>
        <v>2</v>
      </c>
      <c r="N100" s="1">
        <f t="shared" ca="1" si="44"/>
        <v>0</v>
      </c>
      <c r="O100" s="1">
        <f t="shared" ca="1" si="40"/>
        <v>2</v>
      </c>
      <c r="P100" s="1">
        <f t="shared" ca="1" si="45"/>
        <v>1</v>
      </c>
      <c r="Q100" s="1">
        <f t="shared" ca="1" si="46"/>
        <v>1</v>
      </c>
      <c r="R100" s="1">
        <f t="shared" ca="1" si="33"/>
        <v>1</v>
      </c>
      <c r="S100" s="1" t="str">
        <f ca="1">IF(R100&lt;&gt;0,"",COUNTIF($R$7:R100,0))</f>
        <v/>
      </c>
    </row>
    <row r="101" spans="1:19">
      <c r="A101" s="1">
        <f t="shared" ref="A101:A164" ca="1" si="47">S101</f>
        <v>42</v>
      </c>
      <c r="B101" s="7">
        <f t="shared" ca="1" si="34"/>
        <v>1</v>
      </c>
      <c r="C101" s="27">
        <f t="shared" ca="1" si="35"/>
        <v>3</v>
      </c>
      <c r="D101" s="28">
        <f t="shared" ca="1" si="36"/>
        <v>3</v>
      </c>
      <c r="E101" s="7">
        <f t="shared" ca="1" si="37"/>
        <v>3</v>
      </c>
      <c r="F101" s="27">
        <f t="shared" ca="1" si="38"/>
        <v>2</v>
      </c>
      <c r="G101" s="28">
        <f t="shared" ca="1" si="39"/>
        <v>5</v>
      </c>
      <c r="H101" s="7" t="str">
        <f t="shared" ref="H101:H164" ca="1" si="48">IF(B101=1,"",IF(B101=-1,"-",B101))</f>
        <v/>
      </c>
      <c r="I101" s="27" t="str">
        <f t="shared" ref="I101:I164" ca="1" si="49">IF(C101&gt;0,"+"&amp;C101,C101)</f>
        <v>+3</v>
      </c>
      <c r="J101" s="28">
        <f t="shared" ref="J101:J164" ca="1" si="50">D101</f>
        <v>3</v>
      </c>
      <c r="K101" s="7">
        <f t="shared" ca="1" si="41"/>
        <v>3</v>
      </c>
      <c r="L101" s="27" t="str">
        <f t="shared" ca="1" si="42"/>
        <v>+2</v>
      </c>
      <c r="M101" s="28">
        <f t="shared" ca="1" si="43"/>
        <v>5</v>
      </c>
      <c r="N101" s="1">
        <f t="shared" ca="1" si="44"/>
        <v>0</v>
      </c>
      <c r="O101" s="1">
        <f t="shared" ref="O101:O164" ca="1" si="51">GCD(ABS(B101),ABS(C101),ABS(D101))</f>
        <v>1</v>
      </c>
      <c r="P101" s="1">
        <f t="shared" ca="1" si="45"/>
        <v>1</v>
      </c>
      <c r="Q101" s="1">
        <f t="shared" ref="Q101:Q164" ca="1" si="52">IF(AND(B101&lt;&gt;0,E101&lt;&gt;0,SUM(O101:P101)=2),0,1)</f>
        <v>0</v>
      </c>
      <c r="R101" s="1">
        <f t="shared" ref="R101:R164" ca="1" si="53">SUM(N101+Q101)</f>
        <v>0</v>
      </c>
      <c r="S101" s="1">
        <f ca="1">IF(R101&lt;&gt;0,"",COUNTIF($R$7:R101,0))</f>
        <v>42</v>
      </c>
    </row>
    <row r="102" spans="1:19">
      <c r="A102" s="1" t="str">
        <f t="shared" ca="1" si="47"/>
        <v/>
      </c>
      <c r="B102" s="7">
        <f t="shared" ca="1" si="34"/>
        <v>0</v>
      </c>
      <c r="C102" s="27">
        <f t="shared" ca="1" si="35"/>
        <v>3</v>
      </c>
      <c r="D102" s="28">
        <f t="shared" ca="1" si="36"/>
        <v>4</v>
      </c>
      <c r="E102" s="7">
        <f t="shared" ca="1" si="37"/>
        <v>-1</v>
      </c>
      <c r="F102" s="27">
        <f t="shared" ca="1" si="38"/>
        <v>-4</v>
      </c>
      <c r="G102" s="28">
        <f t="shared" ca="1" si="39"/>
        <v>5</v>
      </c>
      <c r="H102" s="7">
        <f t="shared" ca="1" si="48"/>
        <v>0</v>
      </c>
      <c r="I102" s="27" t="str">
        <f t="shared" ca="1" si="49"/>
        <v>+3</v>
      </c>
      <c r="J102" s="28">
        <f t="shared" ca="1" si="50"/>
        <v>4</v>
      </c>
      <c r="K102" s="7" t="str">
        <f t="shared" ca="1" si="41"/>
        <v>-</v>
      </c>
      <c r="L102" s="27">
        <f t="shared" ca="1" si="42"/>
        <v>-4</v>
      </c>
      <c r="M102" s="28">
        <f t="shared" ca="1" si="43"/>
        <v>5</v>
      </c>
      <c r="N102" s="1">
        <f t="shared" ca="1" si="44"/>
        <v>0</v>
      </c>
      <c r="O102" s="1">
        <f t="shared" ca="1" si="51"/>
        <v>1</v>
      </c>
      <c r="P102" s="1">
        <f t="shared" ca="1" si="45"/>
        <v>1</v>
      </c>
      <c r="Q102" s="1">
        <f t="shared" ca="1" si="52"/>
        <v>1</v>
      </c>
      <c r="R102" s="1">
        <f t="shared" ca="1" si="53"/>
        <v>1</v>
      </c>
      <c r="S102" s="1" t="str">
        <f ca="1">IF(R102&lt;&gt;0,"",COUNTIF($R$7:R102,0))</f>
        <v/>
      </c>
    </row>
    <row r="103" spans="1:19">
      <c r="A103" s="1">
        <f t="shared" ca="1" si="47"/>
        <v>43</v>
      </c>
      <c r="B103" s="7">
        <f t="shared" ca="1" si="34"/>
        <v>-3</v>
      </c>
      <c r="C103" s="27">
        <f t="shared" ca="1" si="35"/>
        <v>-1</v>
      </c>
      <c r="D103" s="28">
        <f t="shared" ca="1" si="36"/>
        <v>3</v>
      </c>
      <c r="E103" s="7">
        <f t="shared" ca="1" si="37"/>
        <v>1</v>
      </c>
      <c r="F103" s="27">
        <f t="shared" ca="1" si="38"/>
        <v>2</v>
      </c>
      <c r="G103" s="28">
        <f t="shared" ca="1" si="39"/>
        <v>2</v>
      </c>
      <c r="H103" s="7">
        <f t="shared" ca="1" si="48"/>
        <v>-3</v>
      </c>
      <c r="I103" s="27">
        <f t="shared" ca="1" si="49"/>
        <v>-1</v>
      </c>
      <c r="J103" s="28">
        <f t="shared" ca="1" si="50"/>
        <v>3</v>
      </c>
      <c r="K103" s="7" t="str">
        <f t="shared" ca="1" si="41"/>
        <v/>
      </c>
      <c r="L103" s="27" t="str">
        <f t="shared" ca="1" si="42"/>
        <v>+2</v>
      </c>
      <c r="M103" s="28">
        <f t="shared" ca="1" si="43"/>
        <v>2</v>
      </c>
      <c r="N103" s="1">
        <f t="shared" ca="1" si="44"/>
        <v>0</v>
      </c>
      <c r="O103" s="1">
        <f t="shared" ca="1" si="51"/>
        <v>1</v>
      </c>
      <c r="P103" s="1">
        <f t="shared" ca="1" si="45"/>
        <v>1</v>
      </c>
      <c r="Q103" s="1">
        <f t="shared" ca="1" si="52"/>
        <v>0</v>
      </c>
      <c r="R103" s="1">
        <f t="shared" ca="1" si="53"/>
        <v>0</v>
      </c>
      <c r="S103" s="1">
        <f ca="1">IF(R103&lt;&gt;0,"",COUNTIF($R$7:R103,0))</f>
        <v>43</v>
      </c>
    </row>
    <row r="104" spans="1:19">
      <c r="A104" s="1">
        <f t="shared" ca="1" si="47"/>
        <v>44</v>
      </c>
      <c r="B104" s="7">
        <f t="shared" ca="1" si="34"/>
        <v>3</v>
      </c>
      <c r="C104" s="27">
        <f t="shared" ca="1" si="35"/>
        <v>-2</v>
      </c>
      <c r="D104" s="28">
        <f t="shared" ca="1" si="36"/>
        <v>6</v>
      </c>
      <c r="E104" s="7">
        <f t="shared" ca="1" si="37"/>
        <v>-3</v>
      </c>
      <c r="F104" s="27">
        <f t="shared" ca="1" si="38"/>
        <v>3</v>
      </c>
      <c r="G104" s="28">
        <f t="shared" ca="1" si="39"/>
        <v>4</v>
      </c>
      <c r="H104" s="7">
        <f t="shared" ca="1" si="48"/>
        <v>3</v>
      </c>
      <c r="I104" s="27">
        <f t="shared" ca="1" si="49"/>
        <v>-2</v>
      </c>
      <c r="J104" s="28">
        <f t="shared" ca="1" si="50"/>
        <v>6</v>
      </c>
      <c r="K104" s="7">
        <f t="shared" ca="1" si="41"/>
        <v>-3</v>
      </c>
      <c r="L104" s="27" t="str">
        <f t="shared" ca="1" si="42"/>
        <v>+3</v>
      </c>
      <c r="M104" s="28">
        <f t="shared" ca="1" si="43"/>
        <v>4</v>
      </c>
      <c r="N104" s="1">
        <f t="shared" ca="1" si="44"/>
        <v>0</v>
      </c>
      <c r="O104" s="1">
        <f t="shared" ca="1" si="51"/>
        <v>1</v>
      </c>
      <c r="P104" s="1">
        <f t="shared" ca="1" si="45"/>
        <v>1</v>
      </c>
      <c r="Q104" s="1">
        <f t="shared" ca="1" si="52"/>
        <v>0</v>
      </c>
      <c r="R104" s="1">
        <f t="shared" ca="1" si="53"/>
        <v>0</v>
      </c>
      <c r="S104" s="1">
        <f ca="1">IF(R104&lt;&gt;0,"",COUNTIF($R$7:R104,0))</f>
        <v>44</v>
      </c>
    </row>
    <row r="105" spans="1:19">
      <c r="A105" s="1">
        <f t="shared" ca="1" si="47"/>
        <v>45</v>
      </c>
      <c r="B105" s="7">
        <f t="shared" ca="1" si="34"/>
        <v>1</v>
      </c>
      <c r="C105" s="27">
        <f t="shared" ca="1" si="35"/>
        <v>4</v>
      </c>
      <c r="D105" s="28">
        <f t="shared" ca="1" si="36"/>
        <v>3</v>
      </c>
      <c r="E105" s="7">
        <f t="shared" ca="1" si="37"/>
        <v>1</v>
      </c>
      <c r="F105" s="27">
        <f t="shared" ca="1" si="38"/>
        <v>3</v>
      </c>
      <c r="G105" s="28">
        <f t="shared" ca="1" si="39"/>
        <v>3</v>
      </c>
      <c r="H105" s="7" t="str">
        <f t="shared" ca="1" si="48"/>
        <v/>
      </c>
      <c r="I105" s="27" t="str">
        <f t="shared" ca="1" si="49"/>
        <v>+4</v>
      </c>
      <c r="J105" s="28">
        <f t="shared" ca="1" si="50"/>
        <v>3</v>
      </c>
      <c r="K105" s="7" t="str">
        <f t="shared" ca="1" si="41"/>
        <v/>
      </c>
      <c r="L105" s="27" t="str">
        <f t="shared" ca="1" si="42"/>
        <v>+3</v>
      </c>
      <c r="M105" s="28">
        <f t="shared" ca="1" si="43"/>
        <v>3</v>
      </c>
      <c r="N105" s="1">
        <f t="shared" ca="1" si="44"/>
        <v>0</v>
      </c>
      <c r="O105" s="1">
        <f t="shared" ca="1" si="51"/>
        <v>1</v>
      </c>
      <c r="P105" s="1">
        <f t="shared" ca="1" si="45"/>
        <v>1</v>
      </c>
      <c r="Q105" s="1">
        <f t="shared" ca="1" si="52"/>
        <v>0</v>
      </c>
      <c r="R105" s="1">
        <f t="shared" ca="1" si="53"/>
        <v>0</v>
      </c>
      <c r="S105" s="1">
        <f ca="1">IF(R105&lt;&gt;0,"",COUNTIF($R$7:R105,0))</f>
        <v>45</v>
      </c>
    </row>
    <row r="106" spans="1:19">
      <c r="A106" s="1">
        <f t="shared" ca="1" si="47"/>
        <v>46</v>
      </c>
      <c r="B106" s="7">
        <f t="shared" ca="1" si="34"/>
        <v>-2</v>
      </c>
      <c r="C106" s="27">
        <f t="shared" ca="1" si="35"/>
        <v>1</v>
      </c>
      <c r="D106" s="28">
        <f t="shared" ca="1" si="36"/>
        <v>5</v>
      </c>
      <c r="E106" s="7">
        <f t="shared" ca="1" si="37"/>
        <v>1</v>
      </c>
      <c r="F106" s="27">
        <f t="shared" ca="1" si="38"/>
        <v>2</v>
      </c>
      <c r="G106" s="28">
        <f t="shared" ca="1" si="39"/>
        <v>2</v>
      </c>
      <c r="H106" s="7">
        <f t="shared" ca="1" si="48"/>
        <v>-2</v>
      </c>
      <c r="I106" s="27" t="str">
        <f t="shared" ca="1" si="49"/>
        <v>+1</v>
      </c>
      <c r="J106" s="28">
        <f t="shared" ca="1" si="50"/>
        <v>5</v>
      </c>
      <c r="K106" s="7" t="str">
        <f t="shared" ca="1" si="41"/>
        <v/>
      </c>
      <c r="L106" s="27" t="str">
        <f t="shared" ca="1" si="42"/>
        <v>+2</v>
      </c>
      <c r="M106" s="28">
        <f t="shared" ca="1" si="43"/>
        <v>2</v>
      </c>
      <c r="N106" s="1">
        <f t="shared" ca="1" si="44"/>
        <v>0</v>
      </c>
      <c r="O106" s="1">
        <f t="shared" ca="1" si="51"/>
        <v>1</v>
      </c>
      <c r="P106" s="1">
        <f t="shared" ca="1" si="45"/>
        <v>1</v>
      </c>
      <c r="Q106" s="1">
        <f t="shared" ca="1" si="52"/>
        <v>0</v>
      </c>
      <c r="R106" s="1">
        <f t="shared" ca="1" si="53"/>
        <v>0</v>
      </c>
      <c r="S106" s="1">
        <f ca="1">IF(R106&lt;&gt;0,"",COUNTIF($R$7:R106,0))</f>
        <v>46</v>
      </c>
    </row>
    <row r="107" spans="1:19">
      <c r="A107" s="1">
        <f t="shared" ca="1" si="47"/>
        <v>47</v>
      </c>
      <c r="B107" s="7">
        <f t="shared" ca="1" si="34"/>
        <v>3</v>
      </c>
      <c r="C107" s="27">
        <f t="shared" ca="1" si="35"/>
        <v>-4</v>
      </c>
      <c r="D107" s="28">
        <f t="shared" ca="1" si="36"/>
        <v>6</v>
      </c>
      <c r="E107" s="7">
        <f t="shared" ca="1" si="37"/>
        <v>1</v>
      </c>
      <c r="F107" s="27">
        <f t="shared" ca="1" si="38"/>
        <v>-3</v>
      </c>
      <c r="G107" s="28">
        <f t="shared" ca="1" si="39"/>
        <v>5</v>
      </c>
      <c r="H107" s="7">
        <f t="shared" ca="1" si="48"/>
        <v>3</v>
      </c>
      <c r="I107" s="27">
        <f t="shared" ca="1" si="49"/>
        <v>-4</v>
      </c>
      <c r="J107" s="28">
        <f t="shared" ca="1" si="50"/>
        <v>6</v>
      </c>
      <c r="K107" s="7" t="str">
        <f t="shared" ca="1" si="41"/>
        <v/>
      </c>
      <c r="L107" s="27">
        <f t="shared" ca="1" si="42"/>
        <v>-3</v>
      </c>
      <c r="M107" s="28">
        <f t="shared" ca="1" si="43"/>
        <v>5</v>
      </c>
      <c r="N107" s="1">
        <f t="shared" ca="1" si="44"/>
        <v>0</v>
      </c>
      <c r="O107" s="1">
        <f t="shared" ca="1" si="51"/>
        <v>1</v>
      </c>
      <c r="P107" s="1">
        <f t="shared" ca="1" si="45"/>
        <v>1</v>
      </c>
      <c r="Q107" s="1">
        <f t="shared" ca="1" si="52"/>
        <v>0</v>
      </c>
      <c r="R107" s="1">
        <f t="shared" ca="1" si="53"/>
        <v>0</v>
      </c>
      <c r="S107" s="1">
        <f ca="1">IF(R107&lt;&gt;0,"",COUNTIF($R$7:R107,0))</f>
        <v>47</v>
      </c>
    </row>
    <row r="108" spans="1:19">
      <c r="A108" s="1" t="str">
        <f t="shared" ca="1" si="47"/>
        <v/>
      </c>
      <c r="B108" s="7">
        <f t="shared" ca="1" si="34"/>
        <v>-3</v>
      </c>
      <c r="C108" s="27">
        <f t="shared" ca="1" si="35"/>
        <v>1</v>
      </c>
      <c r="D108" s="28">
        <f t="shared" ca="1" si="36"/>
        <v>4</v>
      </c>
      <c r="E108" s="7">
        <f t="shared" ca="1" si="37"/>
        <v>3</v>
      </c>
      <c r="F108" s="27">
        <f t="shared" ca="1" si="38"/>
        <v>0</v>
      </c>
      <c r="G108" s="28">
        <f t="shared" ca="1" si="39"/>
        <v>4</v>
      </c>
      <c r="H108" s="7">
        <f t="shared" ca="1" si="48"/>
        <v>-3</v>
      </c>
      <c r="I108" s="27" t="str">
        <f t="shared" ca="1" si="49"/>
        <v>+1</v>
      </c>
      <c r="J108" s="28">
        <f t="shared" ca="1" si="50"/>
        <v>4</v>
      </c>
      <c r="K108" s="7">
        <f t="shared" ca="1" si="41"/>
        <v>3</v>
      </c>
      <c r="L108" s="27">
        <f t="shared" ca="1" si="42"/>
        <v>0</v>
      </c>
      <c r="M108" s="28">
        <f t="shared" ca="1" si="43"/>
        <v>4</v>
      </c>
      <c r="N108" s="1">
        <f t="shared" ca="1" si="44"/>
        <v>1</v>
      </c>
      <c r="O108" s="1">
        <f t="shared" ca="1" si="51"/>
        <v>1</v>
      </c>
      <c r="P108" s="1">
        <f t="shared" ca="1" si="45"/>
        <v>1</v>
      </c>
      <c r="Q108" s="1">
        <f t="shared" ca="1" si="52"/>
        <v>0</v>
      </c>
      <c r="R108" s="1">
        <f t="shared" ca="1" si="53"/>
        <v>1</v>
      </c>
      <c r="S108" s="1" t="str">
        <f ca="1">IF(R108&lt;&gt;0,"",COUNTIF($R$7:R108,0))</f>
        <v/>
      </c>
    </row>
    <row r="109" spans="1:19">
      <c r="A109" s="1" t="str">
        <f t="shared" ca="1" si="47"/>
        <v/>
      </c>
      <c r="B109" s="7">
        <f t="shared" ca="1" si="34"/>
        <v>0</v>
      </c>
      <c r="C109" s="27">
        <f t="shared" ca="1" si="35"/>
        <v>-4</v>
      </c>
      <c r="D109" s="28">
        <f t="shared" ca="1" si="36"/>
        <v>3</v>
      </c>
      <c r="E109" s="7">
        <f t="shared" ca="1" si="37"/>
        <v>0</v>
      </c>
      <c r="F109" s="27">
        <f t="shared" ca="1" si="38"/>
        <v>-2</v>
      </c>
      <c r="G109" s="28">
        <f t="shared" ca="1" si="39"/>
        <v>2</v>
      </c>
      <c r="H109" s="7">
        <f t="shared" ca="1" si="48"/>
        <v>0</v>
      </c>
      <c r="I109" s="27">
        <f t="shared" ca="1" si="49"/>
        <v>-4</v>
      </c>
      <c r="J109" s="28">
        <f t="shared" ca="1" si="50"/>
        <v>3</v>
      </c>
      <c r="K109" s="7">
        <f t="shared" ca="1" si="41"/>
        <v>0</v>
      </c>
      <c r="L109" s="27">
        <f t="shared" ca="1" si="42"/>
        <v>-2</v>
      </c>
      <c r="M109" s="28">
        <f t="shared" ca="1" si="43"/>
        <v>2</v>
      </c>
      <c r="N109" s="1">
        <f t="shared" ca="1" si="44"/>
        <v>0</v>
      </c>
      <c r="O109" s="1">
        <f t="shared" ca="1" si="51"/>
        <v>1</v>
      </c>
      <c r="P109" s="1">
        <f t="shared" ca="1" si="45"/>
        <v>2</v>
      </c>
      <c r="Q109" s="1">
        <f t="shared" ca="1" si="52"/>
        <v>1</v>
      </c>
      <c r="R109" s="1">
        <f t="shared" ca="1" si="53"/>
        <v>1</v>
      </c>
      <c r="S109" s="1" t="str">
        <f ca="1">IF(R109&lt;&gt;0,"",COUNTIF($R$7:R109,0))</f>
        <v/>
      </c>
    </row>
    <row r="110" spans="1:19">
      <c r="A110" s="1" t="str">
        <f t="shared" ca="1" si="47"/>
        <v/>
      </c>
      <c r="B110" s="7">
        <f t="shared" ca="1" si="34"/>
        <v>0</v>
      </c>
      <c r="C110" s="27">
        <f t="shared" ca="1" si="35"/>
        <v>3</v>
      </c>
      <c r="D110" s="28">
        <f t="shared" ca="1" si="36"/>
        <v>4</v>
      </c>
      <c r="E110" s="7">
        <f t="shared" ca="1" si="37"/>
        <v>-3</v>
      </c>
      <c r="F110" s="27">
        <f t="shared" ca="1" si="38"/>
        <v>1</v>
      </c>
      <c r="G110" s="28">
        <f t="shared" ca="1" si="39"/>
        <v>5</v>
      </c>
      <c r="H110" s="7">
        <f t="shared" ca="1" si="48"/>
        <v>0</v>
      </c>
      <c r="I110" s="27" t="str">
        <f t="shared" ca="1" si="49"/>
        <v>+3</v>
      </c>
      <c r="J110" s="28">
        <f t="shared" ca="1" si="50"/>
        <v>4</v>
      </c>
      <c r="K110" s="7">
        <f t="shared" ca="1" si="41"/>
        <v>-3</v>
      </c>
      <c r="L110" s="27" t="str">
        <f t="shared" ca="1" si="42"/>
        <v>+1</v>
      </c>
      <c r="M110" s="28">
        <f t="shared" ca="1" si="43"/>
        <v>5</v>
      </c>
      <c r="N110" s="1">
        <f t="shared" ca="1" si="44"/>
        <v>0</v>
      </c>
      <c r="O110" s="1">
        <f t="shared" ca="1" si="51"/>
        <v>1</v>
      </c>
      <c r="P110" s="1">
        <f t="shared" ca="1" si="45"/>
        <v>1</v>
      </c>
      <c r="Q110" s="1">
        <f t="shared" ca="1" si="52"/>
        <v>1</v>
      </c>
      <c r="R110" s="1">
        <f t="shared" ca="1" si="53"/>
        <v>1</v>
      </c>
      <c r="S110" s="1" t="str">
        <f ca="1">IF(R110&lt;&gt;0,"",COUNTIF($R$7:R110,0))</f>
        <v/>
      </c>
    </row>
    <row r="111" spans="1:19">
      <c r="A111" s="1" t="str">
        <f t="shared" ca="1" si="47"/>
        <v/>
      </c>
      <c r="B111" s="7">
        <f t="shared" ca="1" si="34"/>
        <v>1</v>
      </c>
      <c r="C111" s="27">
        <f t="shared" ca="1" si="35"/>
        <v>2</v>
      </c>
      <c r="D111" s="28">
        <f t="shared" ca="1" si="36"/>
        <v>6</v>
      </c>
      <c r="E111" s="7">
        <f t="shared" ca="1" si="37"/>
        <v>0</v>
      </c>
      <c r="F111" s="27">
        <f t="shared" ca="1" si="38"/>
        <v>-4</v>
      </c>
      <c r="G111" s="28">
        <f t="shared" ca="1" si="39"/>
        <v>2</v>
      </c>
      <c r="H111" s="7" t="str">
        <f t="shared" ca="1" si="48"/>
        <v/>
      </c>
      <c r="I111" s="27" t="str">
        <f t="shared" ca="1" si="49"/>
        <v>+2</v>
      </c>
      <c r="J111" s="28">
        <f t="shared" ca="1" si="50"/>
        <v>6</v>
      </c>
      <c r="K111" s="7">
        <f t="shared" ca="1" si="41"/>
        <v>0</v>
      </c>
      <c r="L111" s="27">
        <f t="shared" ca="1" si="42"/>
        <v>-4</v>
      </c>
      <c r="M111" s="28">
        <f t="shared" ca="1" si="43"/>
        <v>2</v>
      </c>
      <c r="N111" s="1">
        <f t="shared" ca="1" si="44"/>
        <v>0</v>
      </c>
      <c r="O111" s="1">
        <f t="shared" ca="1" si="51"/>
        <v>1</v>
      </c>
      <c r="P111" s="1">
        <f t="shared" ca="1" si="45"/>
        <v>2</v>
      </c>
      <c r="Q111" s="1">
        <f t="shared" ca="1" si="52"/>
        <v>1</v>
      </c>
      <c r="R111" s="1">
        <f t="shared" ca="1" si="53"/>
        <v>1</v>
      </c>
      <c r="S111" s="1" t="str">
        <f ca="1">IF(R111&lt;&gt;0,"",COUNTIF($R$7:R111,0))</f>
        <v/>
      </c>
    </row>
    <row r="112" spans="1:19">
      <c r="A112" s="1" t="str">
        <f t="shared" ca="1" si="47"/>
        <v/>
      </c>
      <c r="B112" s="7">
        <f t="shared" ca="1" si="34"/>
        <v>1</v>
      </c>
      <c r="C112" s="27">
        <f t="shared" ca="1" si="35"/>
        <v>0</v>
      </c>
      <c r="D112" s="28">
        <f t="shared" ca="1" si="36"/>
        <v>3</v>
      </c>
      <c r="E112" s="7">
        <f t="shared" ca="1" si="37"/>
        <v>-3</v>
      </c>
      <c r="F112" s="27">
        <f t="shared" ca="1" si="38"/>
        <v>0</v>
      </c>
      <c r="G112" s="28">
        <f t="shared" ca="1" si="39"/>
        <v>3</v>
      </c>
      <c r="H112" s="7" t="str">
        <f t="shared" ca="1" si="48"/>
        <v/>
      </c>
      <c r="I112" s="27">
        <f t="shared" ca="1" si="49"/>
        <v>0</v>
      </c>
      <c r="J112" s="28">
        <f t="shared" ca="1" si="50"/>
        <v>3</v>
      </c>
      <c r="K112" s="7">
        <f t="shared" ca="1" si="41"/>
        <v>-3</v>
      </c>
      <c r="L112" s="27">
        <f t="shared" ca="1" si="42"/>
        <v>0</v>
      </c>
      <c r="M112" s="28">
        <f t="shared" ca="1" si="43"/>
        <v>3</v>
      </c>
      <c r="N112" s="1">
        <f t="shared" ca="1" si="44"/>
        <v>1</v>
      </c>
      <c r="O112" s="1">
        <f t="shared" ca="1" si="51"/>
        <v>1</v>
      </c>
      <c r="P112" s="1">
        <f t="shared" ca="1" si="45"/>
        <v>3</v>
      </c>
      <c r="Q112" s="1">
        <f t="shared" ca="1" si="52"/>
        <v>1</v>
      </c>
      <c r="R112" s="1">
        <f t="shared" ca="1" si="53"/>
        <v>2</v>
      </c>
      <c r="S112" s="1" t="str">
        <f ca="1">IF(R112&lt;&gt;0,"",COUNTIF($R$7:R112,0))</f>
        <v/>
      </c>
    </row>
    <row r="113" spans="1:19">
      <c r="A113" s="1" t="str">
        <f t="shared" ca="1" si="47"/>
        <v/>
      </c>
      <c r="B113" s="7">
        <f t="shared" ca="1" si="34"/>
        <v>0</v>
      </c>
      <c r="C113" s="27">
        <f t="shared" ca="1" si="35"/>
        <v>2</v>
      </c>
      <c r="D113" s="28">
        <f t="shared" ca="1" si="36"/>
        <v>2</v>
      </c>
      <c r="E113" s="7">
        <f t="shared" ca="1" si="37"/>
        <v>-1</v>
      </c>
      <c r="F113" s="27">
        <f t="shared" ca="1" si="38"/>
        <v>1</v>
      </c>
      <c r="G113" s="28">
        <f t="shared" ca="1" si="39"/>
        <v>5</v>
      </c>
      <c r="H113" s="7">
        <f t="shared" ca="1" si="48"/>
        <v>0</v>
      </c>
      <c r="I113" s="27" t="str">
        <f t="shared" ca="1" si="49"/>
        <v>+2</v>
      </c>
      <c r="J113" s="28">
        <f t="shared" ca="1" si="50"/>
        <v>2</v>
      </c>
      <c r="K113" s="7" t="str">
        <f t="shared" ca="1" si="41"/>
        <v>-</v>
      </c>
      <c r="L113" s="27" t="str">
        <f t="shared" ca="1" si="42"/>
        <v>+1</v>
      </c>
      <c r="M113" s="28">
        <f t="shared" ca="1" si="43"/>
        <v>5</v>
      </c>
      <c r="N113" s="1">
        <f t="shared" ca="1" si="44"/>
        <v>0</v>
      </c>
      <c r="O113" s="1">
        <f t="shared" ca="1" si="51"/>
        <v>2</v>
      </c>
      <c r="P113" s="1">
        <f t="shared" ca="1" si="45"/>
        <v>1</v>
      </c>
      <c r="Q113" s="1">
        <f t="shared" ca="1" si="52"/>
        <v>1</v>
      </c>
      <c r="R113" s="1">
        <f t="shared" ca="1" si="53"/>
        <v>1</v>
      </c>
      <c r="S113" s="1" t="str">
        <f ca="1">IF(R113&lt;&gt;0,"",COUNTIF($R$7:R113,0))</f>
        <v/>
      </c>
    </row>
    <row r="114" spans="1:19">
      <c r="A114" s="1">
        <f t="shared" ca="1" si="47"/>
        <v>48</v>
      </c>
      <c r="B114" s="7">
        <f t="shared" ca="1" si="34"/>
        <v>-1</v>
      </c>
      <c r="C114" s="27">
        <f t="shared" ca="1" si="35"/>
        <v>-1</v>
      </c>
      <c r="D114" s="28">
        <f t="shared" ca="1" si="36"/>
        <v>6</v>
      </c>
      <c r="E114" s="7">
        <f t="shared" ca="1" si="37"/>
        <v>-1</v>
      </c>
      <c r="F114" s="27">
        <f t="shared" ca="1" si="38"/>
        <v>1</v>
      </c>
      <c r="G114" s="28">
        <f t="shared" ca="1" si="39"/>
        <v>4</v>
      </c>
      <c r="H114" s="7" t="str">
        <f t="shared" ca="1" si="48"/>
        <v>-</v>
      </c>
      <c r="I114" s="27">
        <f t="shared" ca="1" si="49"/>
        <v>-1</v>
      </c>
      <c r="J114" s="28">
        <f t="shared" ca="1" si="50"/>
        <v>6</v>
      </c>
      <c r="K114" s="7" t="str">
        <f t="shared" ca="1" si="41"/>
        <v>-</v>
      </c>
      <c r="L114" s="27" t="str">
        <f t="shared" ca="1" si="42"/>
        <v>+1</v>
      </c>
      <c r="M114" s="28">
        <f t="shared" ca="1" si="43"/>
        <v>4</v>
      </c>
      <c r="N114" s="1">
        <f t="shared" ca="1" si="44"/>
        <v>0</v>
      </c>
      <c r="O114" s="1">
        <f t="shared" ca="1" si="51"/>
        <v>1</v>
      </c>
      <c r="P114" s="1">
        <f t="shared" ca="1" si="45"/>
        <v>1</v>
      </c>
      <c r="Q114" s="1">
        <f t="shared" ca="1" si="52"/>
        <v>0</v>
      </c>
      <c r="R114" s="1">
        <f t="shared" ca="1" si="53"/>
        <v>0</v>
      </c>
      <c r="S114" s="1">
        <f ca="1">IF(R114&lt;&gt;0,"",COUNTIF($R$7:R114,0))</f>
        <v>48</v>
      </c>
    </row>
    <row r="115" spans="1:19">
      <c r="A115" s="1">
        <f t="shared" ca="1" si="47"/>
        <v>49</v>
      </c>
      <c r="B115" s="7">
        <f t="shared" ca="1" si="34"/>
        <v>3</v>
      </c>
      <c r="C115" s="27">
        <f t="shared" ca="1" si="35"/>
        <v>3</v>
      </c>
      <c r="D115" s="28">
        <f t="shared" ca="1" si="36"/>
        <v>5</v>
      </c>
      <c r="E115" s="7">
        <f t="shared" ca="1" si="37"/>
        <v>1</v>
      </c>
      <c r="F115" s="27">
        <f t="shared" ca="1" si="38"/>
        <v>2</v>
      </c>
      <c r="G115" s="28">
        <f t="shared" ca="1" si="39"/>
        <v>5</v>
      </c>
      <c r="H115" s="7">
        <f t="shared" ca="1" si="48"/>
        <v>3</v>
      </c>
      <c r="I115" s="27" t="str">
        <f t="shared" ca="1" si="49"/>
        <v>+3</v>
      </c>
      <c r="J115" s="28">
        <f t="shared" ca="1" si="50"/>
        <v>5</v>
      </c>
      <c r="K115" s="7" t="str">
        <f t="shared" ca="1" si="41"/>
        <v/>
      </c>
      <c r="L115" s="27" t="str">
        <f t="shared" ca="1" si="42"/>
        <v>+2</v>
      </c>
      <c r="M115" s="28">
        <f t="shared" ca="1" si="43"/>
        <v>5</v>
      </c>
      <c r="N115" s="1">
        <f t="shared" ca="1" si="44"/>
        <v>0</v>
      </c>
      <c r="O115" s="1">
        <f t="shared" ca="1" si="51"/>
        <v>1</v>
      </c>
      <c r="P115" s="1">
        <f t="shared" ca="1" si="45"/>
        <v>1</v>
      </c>
      <c r="Q115" s="1">
        <f t="shared" ca="1" si="52"/>
        <v>0</v>
      </c>
      <c r="R115" s="1">
        <f t="shared" ca="1" si="53"/>
        <v>0</v>
      </c>
      <c r="S115" s="1">
        <f ca="1">IF(R115&lt;&gt;0,"",COUNTIF($R$7:R115,0))</f>
        <v>49</v>
      </c>
    </row>
    <row r="116" spans="1:19">
      <c r="A116" s="1">
        <f t="shared" ca="1" si="47"/>
        <v>50</v>
      </c>
      <c r="B116" s="7">
        <f t="shared" ca="1" si="34"/>
        <v>2</v>
      </c>
      <c r="C116" s="27">
        <f t="shared" ca="1" si="35"/>
        <v>4</v>
      </c>
      <c r="D116" s="28">
        <f t="shared" ca="1" si="36"/>
        <v>5</v>
      </c>
      <c r="E116" s="7">
        <f t="shared" ca="1" si="37"/>
        <v>-1</v>
      </c>
      <c r="F116" s="27">
        <f t="shared" ca="1" si="38"/>
        <v>-4</v>
      </c>
      <c r="G116" s="28">
        <f t="shared" ca="1" si="39"/>
        <v>3</v>
      </c>
      <c r="H116" s="7">
        <f t="shared" ca="1" si="48"/>
        <v>2</v>
      </c>
      <c r="I116" s="27" t="str">
        <f t="shared" ca="1" si="49"/>
        <v>+4</v>
      </c>
      <c r="J116" s="28">
        <f t="shared" ca="1" si="50"/>
        <v>5</v>
      </c>
      <c r="K116" s="7" t="str">
        <f t="shared" ca="1" si="41"/>
        <v>-</v>
      </c>
      <c r="L116" s="27">
        <f t="shared" ca="1" si="42"/>
        <v>-4</v>
      </c>
      <c r="M116" s="28">
        <f t="shared" ca="1" si="43"/>
        <v>3</v>
      </c>
      <c r="N116" s="1">
        <f t="shared" ca="1" si="44"/>
        <v>0</v>
      </c>
      <c r="O116" s="1">
        <f t="shared" ca="1" si="51"/>
        <v>1</v>
      </c>
      <c r="P116" s="1">
        <f t="shared" ca="1" si="45"/>
        <v>1</v>
      </c>
      <c r="Q116" s="1">
        <f t="shared" ca="1" si="52"/>
        <v>0</v>
      </c>
      <c r="R116" s="1">
        <f t="shared" ca="1" si="53"/>
        <v>0</v>
      </c>
      <c r="S116" s="1">
        <f ca="1">IF(R116&lt;&gt;0,"",COUNTIF($R$7:R116,0))</f>
        <v>50</v>
      </c>
    </row>
    <row r="117" spans="1:19">
      <c r="A117" s="1" t="str">
        <f t="shared" ca="1" si="47"/>
        <v/>
      </c>
      <c r="B117" s="7">
        <f t="shared" ca="1" si="34"/>
        <v>2</v>
      </c>
      <c r="C117" s="27">
        <f t="shared" ca="1" si="35"/>
        <v>4</v>
      </c>
      <c r="D117" s="28">
        <f t="shared" ca="1" si="36"/>
        <v>2</v>
      </c>
      <c r="E117" s="7">
        <f t="shared" ca="1" si="37"/>
        <v>2</v>
      </c>
      <c r="F117" s="27">
        <f t="shared" ca="1" si="38"/>
        <v>-3</v>
      </c>
      <c r="G117" s="28">
        <f t="shared" ca="1" si="39"/>
        <v>2</v>
      </c>
      <c r="H117" s="7">
        <f t="shared" ca="1" si="48"/>
        <v>2</v>
      </c>
      <c r="I117" s="27" t="str">
        <f t="shared" ca="1" si="49"/>
        <v>+4</v>
      </c>
      <c r="J117" s="28">
        <f t="shared" ca="1" si="50"/>
        <v>2</v>
      </c>
      <c r="K117" s="7">
        <f t="shared" ca="1" si="41"/>
        <v>2</v>
      </c>
      <c r="L117" s="27">
        <f t="shared" ca="1" si="42"/>
        <v>-3</v>
      </c>
      <c r="M117" s="28">
        <f t="shared" ca="1" si="43"/>
        <v>2</v>
      </c>
      <c r="N117" s="1">
        <f t="shared" ca="1" si="44"/>
        <v>0</v>
      </c>
      <c r="O117" s="1">
        <f t="shared" ca="1" si="51"/>
        <v>2</v>
      </c>
      <c r="P117" s="1">
        <f t="shared" ca="1" si="45"/>
        <v>1</v>
      </c>
      <c r="Q117" s="1">
        <f t="shared" ca="1" si="52"/>
        <v>1</v>
      </c>
      <c r="R117" s="1">
        <f t="shared" ca="1" si="53"/>
        <v>1</v>
      </c>
      <c r="S117" s="1" t="str">
        <f ca="1">IF(R117&lt;&gt;0,"",COUNTIF($R$7:R117,0))</f>
        <v/>
      </c>
    </row>
    <row r="118" spans="1:19">
      <c r="A118" s="1" t="str">
        <f t="shared" ca="1" si="47"/>
        <v/>
      </c>
      <c r="B118" s="7">
        <f t="shared" ca="1" si="34"/>
        <v>-3</v>
      </c>
      <c r="C118" s="27">
        <f t="shared" ca="1" si="35"/>
        <v>1</v>
      </c>
      <c r="D118" s="28">
        <f t="shared" ca="1" si="36"/>
        <v>4</v>
      </c>
      <c r="E118" s="7">
        <f t="shared" ca="1" si="37"/>
        <v>2</v>
      </c>
      <c r="F118" s="27">
        <f t="shared" ca="1" si="38"/>
        <v>0</v>
      </c>
      <c r="G118" s="28">
        <f t="shared" ca="1" si="39"/>
        <v>4</v>
      </c>
      <c r="H118" s="7">
        <f t="shared" ca="1" si="48"/>
        <v>-3</v>
      </c>
      <c r="I118" s="27" t="str">
        <f t="shared" ca="1" si="49"/>
        <v>+1</v>
      </c>
      <c r="J118" s="28">
        <f t="shared" ca="1" si="50"/>
        <v>4</v>
      </c>
      <c r="K118" s="7">
        <f t="shared" ca="1" si="41"/>
        <v>2</v>
      </c>
      <c r="L118" s="27">
        <f t="shared" ca="1" si="42"/>
        <v>0</v>
      </c>
      <c r="M118" s="28">
        <f t="shared" ca="1" si="43"/>
        <v>4</v>
      </c>
      <c r="N118" s="1">
        <f t="shared" ca="1" si="44"/>
        <v>1</v>
      </c>
      <c r="O118" s="1">
        <f t="shared" ca="1" si="51"/>
        <v>1</v>
      </c>
      <c r="P118" s="1">
        <f t="shared" ca="1" si="45"/>
        <v>2</v>
      </c>
      <c r="Q118" s="1">
        <f t="shared" ca="1" si="52"/>
        <v>1</v>
      </c>
      <c r="R118" s="1">
        <f t="shared" ca="1" si="53"/>
        <v>2</v>
      </c>
      <c r="S118" s="1" t="str">
        <f ca="1">IF(R118&lt;&gt;0,"",COUNTIF($R$7:R118,0))</f>
        <v/>
      </c>
    </row>
    <row r="119" spans="1:19">
      <c r="A119" s="1" t="str">
        <f t="shared" ca="1" si="47"/>
        <v/>
      </c>
      <c r="B119" s="7">
        <f t="shared" ca="1" si="34"/>
        <v>-1</v>
      </c>
      <c r="C119" s="27">
        <f t="shared" ca="1" si="35"/>
        <v>-4</v>
      </c>
      <c r="D119" s="28">
        <f t="shared" ca="1" si="36"/>
        <v>5</v>
      </c>
      <c r="E119" s="7">
        <f t="shared" ca="1" si="37"/>
        <v>0</v>
      </c>
      <c r="F119" s="27">
        <f t="shared" ca="1" si="38"/>
        <v>0</v>
      </c>
      <c r="G119" s="28">
        <f t="shared" ca="1" si="39"/>
        <v>4</v>
      </c>
      <c r="H119" s="7" t="str">
        <f t="shared" ca="1" si="48"/>
        <v>-</v>
      </c>
      <c r="I119" s="27">
        <f t="shared" ca="1" si="49"/>
        <v>-4</v>
      </c>
      <c r="J119" s="28">
        <f t="shared" ca="1" si="50"/>
        <v>5</v>
      </c>
      <c r="K119" s="7">
        <f t="shared" ca="1" si="41"/>
        <v>0</v>
      </c>
      <c r="L119" s="27">
        <f t="shared" ca="1" si="42"/>
        <v>0</v>
      </c>
      <c r="M119" s="28">
        <f t="shared" ca="1" si="43"/>
        <v>4</v>
      </c>
      <c r="N119" s="1">
        <f t="shared" ca="1" si="44"/>
        <v>1</v>
      </c>
      <c r="O119" s="1">
        <f t="shared" ca="1" si="51"/>
        <v>1</v>
      </c>
      <c r="P119" s="1">
        <f t="shared" ca="1" si="45"/>
        <v>4</v>
      </c>
      <c r="Q119" s="1">
        <f t="shared" ca="1" si="52"/>
        <v>1</v>
      </c>
      <c r="R119" s="1">
        <f t="shared" ca="1" si="53"/>
        <v>2</v>
      </c>
      <c r="S119" s="1" t="str">
        <f ca="1">IF(R119&lt;&gt;0,"",COUNTIF($R$7:R119,0))</f>
        <v/>
      </c>
    </row>
    <row r="120" spans="1:19">
      <c r="A120" s="1" t="str">
        <f t="shared" ca="1" si="47"/>
        <v/>
      </c>
      <c r="B120" s="7">
        <f t="shared" ca="1" si="34"/>
        <v>-2</v>
      </c>
      <c r="C120" s="27">
        <f t="shared" ca="1" si="35"/>
        <v>-3</v>
      </c>
      <c r="D120" s="28">
        <f t="shared" ca="1" si="36"/>
        <v>5</v>
      </c>
      <c r="E120" s="7">
        <f t="shared" ca="1" si="37"/>
        <v>3</v>
      </c>
      <c r="F120" s="27">
        <f t="shared" ca="1" si="38"/>
        <v>3</v>
      </c>
      <c r="G120" s="28">
        <f t="shared" ca="1" si="39"/>
        <v>6</v>
      </c>
      <c r="H120" s="7">
        <f t="shared" ca="1" si="48"/>
        <v>-2</v>
      </c>
      <c r="I120" s="27">
        <f t="shared" ca="1" si="49"/>
        <v>-3</v>
      </c>
      <c r="J120" s="28">
        <f t="shared" ca="1" si="50"/>
        <v>5</v>
      </c>
      <c r="K120" s="7">
        <f t="shared" ca="1" si="41"/>
        <v>3</v>
      </c>
      <c r="L120" s="27" t="str">
        <f t="shared" ca="1" si="42"/>
        <v>+3</v>
      </c>
      <c r="M120" s="28">
        <f t="shared" ca="1" si="43"/>
        <v>6</v>
      </c>
      <c r="N120" s="1">
        <f t="shared" ca="1" si="44"/>
        <v>0</v>
      </c>
      <c r="O120" s="1">
        <f t="shared" ca="1" si="51"/>
        <v>1</v>
      </c>
      <c r="P120" s="1">
        <f t="shared" ca="1" si="45"/>
        <v>3</v>
      </c>
      <c r="Q120" s="1">
        <f t="shared" ca="1" si="52"/>
        <v>1</v>
      </c>
      <c r="R120" s="1">
        <f t="shared" ca="1" si="53"/>
        <v>1</v>
      </c>
      <c r="S120" s="1" t="str">
        <f ca="1">IF(R120&lt;&gt;0,"",COUNTIF($R$7:R120,0))</f>
        <v/>
      </c>
    </row>
    <row r="121" spans="1:19">
      <c r="A121" s="1">
        <f t="shared" ca="1" si="47"/>
        <v>51</v>
      </c>
      <c r="B121" s="7">
        <f t="shared" ca="1" si="34"/>
        <v>2</v>
      </c>
      <c r="C121" s="27">
        <f t="shared" ca="1" si="35"/>
        <v>3</v>
      </c>
      <c r="D121" s="28">
        <f t="shared" ca="1" si="36"/>
        <v>2</v>
      </c>
      <c r="E121" s="7">
        <f t="shared" ca="1" si="37"/>
        <v>-1</v>
      </c>
      <c r="F121" s="27">
        <f t="shared" ca="1" si="38"/>
        <v>2</v>
      </c>
      <c r="G121" s="28">
        <f t="shared" ca="1" si="39"/>
        <v>4</v>
      </c>
      <c r="H121" s="7">
        <f t="shared" ca="1" si="48"/>
        <v>2</v>
      </c>
      <c r="I121" s="27" t="str">
        <f t="shared" ca="1" si="49"/>
        <v>+3</v>
      </c>
      <c r="J121" s="28">
        <f t="shared" ca="1" si="50"/>
        <v>2</v>
      </c>
      <c r="K121" s="7" t="str">
        <f t="shared" ca="1" si="41"/>
        <v>-</v>
      </c>
      <c r="L121" s="27" t="str">
        <f t="shared" ca="1" si="42"/>
        <v>+2</v>
      </c>
      <c r="M121" s="28">
        <f t="shared" ca="1" si="43"/>
        <v>4</v>
      </c>
      <c r="N121" s="1">
        <f t="shared" ca="1" si="44"/>
        <v>0</v>
      </c>
      <c r="O121" s="1">
        <f t="shared" ca="1" si="51"/>
        <v>1</v>
      </c>
      <c r="P121" s="1">
        <f t="shared" ca="1" si="45"/>
        <v>1</v>
      </c>
      <c r="Q121" s="1">
        <f t="shared" ca="1" si="52"/>
        <v>0</v>
      </c>
      <c r="R121" s="1">
        <f t="shared" ca="1" si="53"/>
        <v>0</v>
      </c>
      <c r="S121" s="1">
        <f ca="1">IF(R121&lt;&gt;0,"",COUNTIF($R$7:R121,0))</f>
        <v>51</v>
      </c>
    </row>
    <row r="122" spans="1:19">
      <c r="A122" s="1" t="str">
        <f t="shared" ca="1" si="47"/>
        <v/>
      </c>
      <c r="B122" s="7">
        <f t="shared" ca="1" si="34"/>
        <v>2</v>
      </c>
      <c r="C122" s="27">
        <f t="shared" ca="1" si="35"/>
        <v>-4</v>
      </c>
      <c r="D122" s="28">
        <f t="shared" ca="1" si="36"/>
        <v>6</v>
      </c>
      <c r="E122" s="7">
        <f t="shared" ca="1" si="37"/>
        <v>1</v>
      </c>
      <c r="F122" s="27">
        <f t="shared" ca="1" si="38"/>
        <v>0</v>
      </c>
      <c r="G122" s="28">
        <f t="shared" ca="1" si="39"/>
        <v>4</v>
      </c>
      <c r="H122" s="7">
        <f t="shared" ca="1" si="48"/>
        <v>2</v>
      </c>
      <c r="I122" s="27">
        <f t="shared" ca="1" si="49"/>
        <v>-4</v>
      </c>
      <c r="J122" s="28">
        <f t="shared" ca="1" si="50"/>
        <v>6</v>
      </c>
      <c r="K122" s="7" t="str">
        <f t="shared" ca="1" si="41"/>
        <v/>
      </c>
      <c r="L122" s="27">
        <f t="shared" ca="1" si="42"/>
        <v>0</v>
      </c>
      <c r="M122" s="28">
        <f t="shared" ca="1" si="43"/>
        <v>4</v>
      </c>
      <c r="N122" s="1">
        <f t="shared" ca="1" si="44"/>
        <v>1</v>
      </c>
      <c r="O122" s="1">
        <f t="shared" ca="1" si="51"/>
        <v>2</v>
      </c>
      <c r="P122" s="1">
        <f t="shared" ca="1" si="45"/>
        <v>1</v>
      </c>
      <c r="Q122" s="1">
        <f t="shared" ca="1" si="52"/>
        <v>1</v>
      </c>
      <c r="R122" s="1">
        <f t="shared" ca="1" si="53"/>
        <v>2</v>
      </c>
      <c r="S122" s="1" t="str">
        <f ca="1">IF(R122&lt;&gt;0,"",COUNTIF($R$7:R122,0))</f>
        <v/>
      </c>
    </row>
    <row r="123" spans="1:19">
      <c r="A123" s="1">
        <f t="shared" ca="1" si="47"/>
        <v>52</v>
      </c>
      <c r="B123" s="7">
        <f t="shared" ca="1" si="34"/>
        <v>-2</v>
      </c>
      <c r="C123" s="27">
        <f t="shared" ca="1" si="35"/>
        <v>-1</v>
      </c>
      <c r="D123" s="28">
        <f t="shared" ca="1" si="36"/>
        <v>3</v>
      </c>
      <c r="E123" s="7">
        <f t="shared" ca="1" si="37"/>
        <v>3</v>
      </c>
      <c r="F123" s="27">
        <f t="shared" ca="1" si="38"/>
        <v>-4</v>
      </c>
      <c r="G123" s="28">
        <f t="shared" ca="1" si="39"/>
        <v>4</v>
      </c>
      <c r="H123" s="7">
        <f t="shared" ca="1" si="48"/>
        <v>-2</v>
      </c>
      <c r="I123" s="27">
        <f t="shared" ca="1" si="49"/>
        <v>-1</v>
      </c>
      <c r="J123" s="28">
        <f t="shared" ca="1" si="50"/>
        <v>3</v>
      </c>
      <c r="K123" s="7">
        <f t="shared" ca="1" si="41"/>
        <v>3</v>
      </c>
      <c r="L123" s="27">
        <f t="shared" ca="1" si="42"/>
        <v>-4</v>
      </c>
      <c r="M123" s="28">
        <f t="shared" ca="1" si="43"/>
        <v>4</v>
      </c>
      <c r="N123" s="1">
        <f t="shared" ca="1" si="44"/>
        <v>0</v>
      </c>
      <c r="O123" s="1">
        <f t="shared" ca="1" si="51"/>
        <v>1</v>
      </c>
      <c r="P123" s="1">
        <f t="shared" ca="1" si="45"/>
        <v>1</v>
      </c>
      <c r="Q123" s="1">
        <f t="shared" ca="1" si="52"/>
        <v>0</v>
      </c>
      <c r="R123" s="1">
        <f t="shared" ca="1" si="53"/>
        <v>0</v>
      </c>
      <c r="S123" s="1">
        <f ca="1">IF(R123&lt;&gt;0,"",COUNTIF($R$7:R123,0))</f>
        <v>52</v>
      </c>
    </row>
    <row r="124" spans="1:19">
      <c r="A124" s="1">
        <f t="shared" ca="1" si="47"/>
        <v>53</v>
      </c>
      <c r="B124" s="7">
        <f t="shared" ca="1" si="34"/>
        <v>-1</v>
      </c>
      <c r="C124" s="27">
        <f t="shared" ca="1" si="35"/>
        <v>-3</v>
      </c>
      <c r="D124" s="28">
        <f t="shared" ca="1" si="36"/>
        <v>2</v>
      </c>
      <c r="E124" s="7">
        <f t="shared" ca="1" si="37"/>
        <v>-1</v>
      </c>
      <c r="F124" s="27">
        <f t="shared" ca="1" si="38"/>
        <v>4</v>
      </c>
      <c r="G124" s="28">
        <f t="shared" ca="1" si="39"/>
        <v>3</v>
      </c>
      <c r="H124" s="7" t="str">
        <f t="shared" ca="1" si="48"/>
        <v>-</v>
      </c>
      <c r="I124" s="27">
        <f t="shared" ca="1" si="49"/>
        <v>-3</v>
      </c>
      <c r="J124" s="28">
        <f t="shared" ca="1" si="50"/>
        <v>2</v>
      </c>
      <c r="K124" s="7" t="str">
        <f t="shared" ca="1" si="41"/>
        <v>-</v>
      </c>
      <c r="L124" s="27" t="str">
        <f t="shared" ca="1" si="42"/>
        <v>+4</v>
      </c>
      <c r="M124" s="28">
        <f t="shared" ca="1" si="43"/>
        <v>3</v>
      </c>
      <c r="N124" s="1">
        <f t="shared" ca="1" si="44"/>
        <v>0</v>
      </c>
      <c r="O124" s="1">
        <f t="shared" ca="1" si="51"/>
        <v>1</v>
      </c>
      <c r="P124" s="1">
        <f t="shared" ca="1" si="45"/>
        <v>1</v>
      </c>
      <c r="Q124" s="1">
        <f t="shared" ca="1" si="52"/>
        <v>0</v>
      </c>
      <c r="R124" s="1">
        <f t="shared" ca="1" si="53"/>
        <v>0</v>
      </c>
      <c r="S124" s="1">
        <f ca="1">IF(R124&lt;&gt;0,"",COUNTIF($R$7:R124,0))</f>
        <v>53</v>
      </c>
    </row>
    <row r="125" spans="1:19">
      <c r="A125" s="1">
        <f t="shared" ca="1" si="47"/>
        <v>54</v>
      </c>
      <c r="B125" s="7">
        <f t="shared" ca="1" si="34"/>
        <v>-3</v>
      </c>
      <c r="C125" s="27">
        <f t="shared" ca="1" si="35"/>
        <v>4</v>
      </c>
      <c r="D125" s="28">
        <f t="shared" ca="1" si="36"/>
        <v>5</v>
      </c>
      <c r="E125" s="7">
        <f t="shared" ca="1" si="37"/>
        <v>2</v>
      </c>
      <c r="F125" s="27">
        <f t="shared" ca="1" si="38"/>
        <v>-3</v>
      </c>
      <c r="G125" s="28">
        <f t="shared" ca="1" si="39"/>
        <v>6</v>
      </c>
      <c r="H125" s="7">
        <f t="shared" ca="1" si="48"/>
        <v>-3</v>
      </c>
      <c r="I125" s="27" t="str">
        <f t="shared" ca="1" si="49"/>
        <v>+4</v>
      </c>
      <c r="J125" s="28">
        <f t="shared" ca="1" si="50"/>
        <v>5</v>
      </c>
      <c r="K125" s="7">
        <f t="shared" ca="1" si="41"/>
        <v>2</v>
      </c>
      <c r="L125" s="27">
        <f t="shared" ca="1" si="42"/>
        <v>-3</v>
      </c>
      <c r="M125" s="28">
        <f t="shared" ca="1" si="43"/>
        <v>6</v>
      </c>
      <c r="N125" s="1">
        <f t="shared" ca="1" si="44"/>
        <v>0</v>
      </c>
      <c r="O125" s="1">
        <f t="shared" ca="1" si="51"/>
        <v>1</v>
      </c>
      <c r="P125" s="1">
        <f t="shared" ca="1" si="45"/>
        <v>1</v>
      </c>
      <c r="Q125" s="1">
        <f t="shared" ca="1" si="52"/>
        <v>0</v>
      </c>
      <c r="R125" s="1">
        <f t="shared" ca="1" si="53"/>
        <v>0</v>
      </c>
      <c r="S125" s="1">
        <f ca="1">IF(R125&lt;&gt;0,"",COUNTIF($R$7:R125,0))</f>
        <v>54</v>
      </c>
    </row>
    <row r="126" spans="1:19">
      <c r="A126" s="1" t="str">
        <f t="shared" ca="1" si="47"/>
        <v/>
      </c>
      <c r="B126" s="7">
        <f t="shared" ca="1" si="34"/>
        <v>-2</v>
      </c>
      <c r="C126" s="27">
        <f t="shared" ca="1" si="35"/>
        <v>2</v>
      </c>
      <c r="D126" s="28">
        <f t="shared" ca="1" si="36"/>
        <v>2</v>
      </c>
      <c r="E126" s="7">
        <f t="shared" ca="1" si="37"/>
        <v>-3</v>
      </c>
      <c r="F126" s="27">
        <f t="shared" ca="1" si="38"/>
        <v>-4</v>
      </c>
      <c r="G126" s="28">
        <f t="shared" ca="1" si="39"/>
        <v>6</v>
      </c>
      <c r="H126" s="7">
        <f t="shared" ca="1" si="48"/>
        <v>-2</v>
      </c>
      <c r="I126" s="27" t="str">
        <f t="shared" ca="1" si="49"/>
        <v>+2</v>
      </c>
      <c r="J126" s="28">
        <f t="shared" ca="1" si="50"/>
        <v>2</v>
      </c>
      <c r="K126" s="7">
        <f t="shared" ca="1" si="41"/>
        <v>-3</v>
      </c>
      <c r="L126" s="27">
        <f t="shared" ca="1" si="42"/>
        <v>-4</v>
      </c>
      <c r="M126" s="28">
        <f t="shared" ca="1" si="43"/>
        <v>6</v>
      </c>
      <c r="N126" s="1">
        <f t="shared" ca="1" si="44"/>
        <v>0</v>
      </c>
      <c r="O126" s="1">
        <f t="shared" ca="1" si="51"/>
        <v>2</v>
      </c>
      <c r="P126" s="1">
        <f t="shared" ca="1" si="45"/>
        <v>1</v>
      </c>
      <c r="Q126" s="1">
        <f t="shared" ca="1" si="52"/>
        <v>1</v>
      </c>
      <c r="R126" s="1">
        <f t="shared" ca="1" si="53"/>
        <v>1</v>
      </c>
      <c r="S126" s="1" t="str">
        <f ca="1">IF(R126&lt;&gt;0,"",COUNTIF($R$7:R126,0))</f>
        <v/>
      </c>
    </row>
    <row r="127" spans="1:19">
      <c r="A127" s="1">
        <f t="shared" ca="1" si="47"/>
        <v>55</v>
      </c>
      <c r="B127" s="7">
        <f t="shared" ca="1" si="34"/>
        <v>3</v>
      </c>
      <c r="C127" s="27">
        <f t="shared" ca="1" si="35"/>
        <v>1</v>
      </c>
      <c r="D127" s="28">
        <f t="shared" ca="1" si="36"/>
        <v>4</v>
      </c>
      <c r="E127" s="7">
        <f t="shared" ca="1" si="37"/>
        <v>3</v>
      </c>
      <c r="F127" s="27">
        <f t="shared" ca="1" si="38"/>
        <v>-1</v>
      </c>
      <c r="G127" s="28">
        <f t="shared" ca="1" si="39"/>
        <v>4</v>
      </c>
      <c r="H127" s="7">
        <f t="shared" ca="1" si="48"/>
        <v>3</v>
      </c>
      <c r="I127" s="27" t="str">
        <f t="shared" ca="1" si="49"/>
        <v>+1</v>
      </c>
      <c r="J127" s="28">
        <f t="shared" ca="1" si="50"/>
        <v>4</v>
      </c>
      <c r="K127" s="7">
        <f t="shared" ca="1" si="41"/>
        <v>3</v>
      </c>
      <c r="L127" s="27">
        <f t="shared" ca="1" si="42"/>
        <v>-1</v>
      </c>
      <c r="M127" s="28">
        <f t="shared" ca="1" si="43"/>
        <v>4</v>
      </c>
      <c r="N127" s="1">
        <f t="shared" ca="1" si="44"/>
        <v>0</v>
      </c>
      <c r="O127" s="1">
        <f t="shared" ca="1" si="51"/>
        <v>1</v>
      </c>
      <c r="P127" s="1">
        <f t="shared" ca="1" si="45"/>
        <v>1</v>
      </c>
      <c r="Q127" s="1">
        <f t="shared" ca="1" si="52"/>
        <v>0</v>
      </c>
      <c r="R127" s="1">
        <f t="shared" ca="1" si="53"/>
        <v>0</v>
      </c>
      <c r="S127" s="1">
        <f ca="1">IF(R127&lt;&gt;0,"",COUNTIF($R$7:R127,0))</f>
        <v>55</v>
      </c>
    </row>
    <row r="128" spans="1:19">
      <c r="A128" s="1" t="str">
        <f t="shared" ca="1" si="47"/>
        <v/>
      </c>
      <c r="B128" s="7">
        <f t="shared" ca="1" si="34"/>
        <v>-2</v>
      </c>
      <c r="C128" s="27">
        <f t="shared" ca="1" si="35"/>
        <v>3</v>
      </c>
      <c r="D128" s="28">
        <f t="shared" ca="1" si="36"/>
        <v>2</v>
      </c>
      <c r="E128" s="7">
        <f t="shared" ca="1" si="37"/>
        <v>1</v>
      </c>
      <c r="F128" s="27">
        <f t="shared" ca="1" si="38"/>
        <v>0</v>
      </c>
      <c r="G128" s="28">
        <f t="shared" ca="1" si="39"/>
        <v>3</v>
      </c>
      <c r="H128" s="7">
        <f t="shared" ca="1" si="48"/>
        <v>-2</v>
      </c>
      <c r="I128" s="27" t="str">
        <f t="shared" ca="1" si="49"/>
        <v>+3</v>
      </c>
      <c r="J128" s="28">
        <f t="shared" ca="1" si="50"/>
        <v>2</v>
      </c>
      <c r="K128" s="7" t="str">
        <f t="shared" ca="1" si="41"/>
        <v/>
      </c>
      <c r="L128" s="27">
        <f t="shared" ca="1" si="42"/>
        <v>0</v>
      </c>
      <c r="M128" s="28">
        <f t="shared" ca="1" si="43"/>
        <v>3</v>
      </c>
      <c r="N128" s="1">
        <f t="shared" ca="1" si="44"/>
        <v>1</v>
      </c>
      <c r="O128" s="1">
        <f t="shared" ca="1" si="51"/>
        <v>1</v>
      </c>
      <c r="P128" s="1">
        <f t="shared" ca="1" si="45"/>
        <v>1</v>
      </c>
      <c r="Q128" s="1">
        <f t="shared" ca="1" si="52"/>
        <v>0</v>
      </c>
      <c r="R128" s="1">
        <f t="shared" ca="1" si="53"/>
        <v>1</v>
      </c>
      <c r="S128" s="1" t="str">
        <f ca="1">IF(R128&lt;&gt;0,"",COUNTIF($R$7:R128,0))</f>
        <v/>
      </c>
    </row>
    <row r="129" spans="1:19">
      <c r="A129" s="1">
        <f t="shared" ca="1" si="47"/>
        <v>56</v>
      </c>
      <c r="B129" s="7">
        <f t="shared" ca="1" si="34"/>
        <v>-3</v>
      </c>
      <c r="C129" s="27">
        <f t="shared" ca="1" si="35"/>
        <v>4</v>
      </c>
      <c r="D129" s="28">
        <f t="shared" ca="1" si="36"/>
        <v>2</v>
      </c>
      <c r="E129" s="7">
        <f t="shared" ca="1" si="37"/>
        <v>1</v>
      </c>
      <c r="F129" s="27">
        <f t="shared" ca="1" si="38"/>
        <v>-1</v>
      </c>
      <c r="G129" s="28">
        <f t="shared" ca="1" si="39"/>
        <v>6</v>
      </c>
      <c r="H129" s="7">
        <f t="shared" ca="1" si="48"/>
        <v>-3</v>
      </c>
      <c r="I129" s="27" t="str">
        <f t="shared" ca="1" si="49"/>
        <v>+4</v>
      </c>
      <c r="J129" s="28">
        <f t="shared" ca="1" si="50"/>
        <v>2</v>
      </c>
      <c r="K129" s="7" t="str">
        <f t="shared" ca="1" si="41"/>
        <v/>
      </c>
      <c r="L129" s="27">
        <f t="shared" ca="1" si="42"/>
        <v>-1</v>
      </c>
      <c r="M129" s="28">
        <f t="shared" ca="1" si="43"/>
        <v>6</v>
      </c>
      <c r="N129" s="1">
        <f t="shared" ca="1" si="44"/>
        <v>0</v>
      </c>
      <c r="O129" s="1">
        <f t="shared" ca="1" si="51"/>
        <v>1</v>
      </c>
      <c r="P129" s="1">
        <f t="shared" ca="1" si="45"/>
        <v>1</v>
      </c>
      <c r="Q129" s="1">
        <f t="shared" ca="1" si="52"/>
        <v>0</v>
      </c>
      <c r="R129" s="1">
        <f t="shared" ca="1" si="53"/>
        <v>0</v>
      </c>
      <c r="S129" s="1">
        <f ca="1">IF(R129&lt;&gt;0,"",COUNTIF($R$7:R129,0))</f>
        <v>56</v>
      </c>
    </row>
    <row r="130" spans="1:19">
      <c r="A130" s="1">
        <f t="shared" ca="1" si="47"/>
        <v>57</v>
      </c>
      <c r="B130" s="7">
        <f t="shared" ca="1" si="34"/>
        <v>-3</v>
      </c>
      <c r="C130" s="27">
        <f t="shared" ca="1" si="35"/>
        <v>-1</v>
      </c>
      <c r="D130" s="28">
        <f t="shared" ca="1" si="36"/>
        <v>5</v>
      </c>
      <c r="E130" s="7">
        <f t="shared" ca="1" si="37"/>
        <v>-3</v>
      </c>
      <c r="F130" s="27">
        <f t="shared" ca="1" si="38"/>
        <v>-2</v>
      </c>
      <c r="G130" s="28">
        <f t="shared" ca="1" si="39"/>
        <v>5</v>
      </c>
      <c r="H130" s="7">
        <f t="shared" ca="1" si="48"/>
        <v>-3</v>
      </c>
      <c r="I130" s="27">
        <f t="shared" ca="1" si="49"/>
        <v>-1</v>
      </c>
      <c r="J130" s="28">
        <f t="shared" ca="1" si="50"/>
        <v>5</v>
      </c>
      <c r="K130" s="7">
        <f t="shared" ca="1" si="41"/>
        <v>-3</v>
      </c>
      <c r="L130" s="27">
        <f t="shared" ca="1" si="42"/>
        <v>-2</v>
      </c>
      <c r="M130" s="28">
        <f t="shared" ca="1" si="43"/>
        <v>5</v>
      </c>
      <c r="N130" s="1">
        <f t="shared" ca="1" si="44"/>
        <v>0</v>
      </c>
      <c r="O130" s="1">
        <f t="shared" ca="1" si="51"/>
        <v>1</v>
      </c>
      <c r="P130" s="1">
        <f t="shared" ca="1" si="45"/>
        <v>1</v>
      </c>
      <c r="Q130" s="1">
        <f t="shared" ca="1" si="52"/>
        <v>0</v>
      </c>
      <c r="R130" s="1">
        <f t="shared" ca="1" si="53"/>
        <v>0</v>
      </c>
      <c r="S130" s="1">
        <f ca="1">IF(R130&lt;&gt;0,"",COUNTIF($R$7:R130,0))</f>
        <v>57</v>
      </c>
    </row>
    <row r="131" spans="1:19">
      <c r="A131" s="1">
        <f t="shared" ca="1" si="47"/>
        <v>58</v>
      </c>
      <c r="B131" s="7">
        <f t="shared" ca="1" si="34"/>
        <v>3</v>
      </c>
      <c r="C131" s="27">
        <f t="shared" ca="1" si="35"/>
        <v>-4</v>
      </c>
      <c r="D131" s="28">
        <f t="shared" ca="1" si="36"/>
        <v>4</v>
      </c>
      <c r="E131" s="7">
        <f t="shared" ca="1" si="37"/>
        <v>1</v>
      </c>
      <c r="F131" s="27">
        <f t="shared" ca="1" si="38"/>
        <v>-1</v>
      </c>
      <c r="G131" s="28">
        <f t="shared" ca="1" si="39"/>
        <v>6</v>
      </c>
      <c r="H131" s="7">
        <f t="shared" ca="1" si="48"/>
        <v>3</v>
      </c>
      <c r="I131" s="27">
        <f t="shared" ca="1" si="49"/>
        <v>-4</v>
      </c>
      <c r="J131" s="28">
        <f t="shared" ca="1" si="50"/>
        <v>4</v>
      </c>
      <c r="K131" s="7" t="str">
        <f t="shared" ca="1" si="41"/>
        <v/>
      </c>
      <c r="L131" s="27">
        <f t="shared" ca="1" si="42"/>
        <v>-1</v>
      </c>
      <c r="M131" s="28">
        <f t="shared" ca="1" si="43"/>
        <v>6</v>
      </c>
      <c r="N131" s="1">
        <f t="shared" ca="1" si="44"/>
        <v>0</v>
      </c>
      <c r="O131" s="1">
        <f t="shared" ca="1" si="51"/>
        <v>1</v>
      </c>
      <c r="P131" s="1">
        <f t="shared" ca="1" si="45"/>
        <v>1</v>
      </c>
      <c r="Q131" s="1">
        <f t="shared" ca="1" si="52"/>
        <v>0</v>
      </c>
      <c r="R131" s="1">
        <f t="shared" ca="1" si="53"/>
        <v>0</v>
      </c>
      <c r="S131" s="1">
        <f ca="1">IF(R131&lt;&gt;0,"",COUNTIF($R$7:R131,0))</f>
        <v>58</v>
      </c>
    </row>
    <row r="132" spans="1:19">
      <c r="A132" s="1" t="str">
        <f t="shared" ca="1" si="47"/>
        <v/>
      </c>
      <c r="B132" s="7">
        <f t="shared" ca="1" si="34"/>
        <v>1</v>
      </c>
      <c r="C132" s="27">
        <f t="shared" ca="1" si="35"/>
        <v>0</v>
      </c>
      <c r="D132" s="28">
        <f t="shared" ca="1" si="36"/>
        <v>4</v>
      </c>
      <c r="E132" s="7">
        <f t="shared" ca="1" si="37"/>
        <v>2</v>
      </c>
      <c r="F132" s="27">
        <f t="shared" ca="1" si="38"/>
        <v>3</v>
      </c>
      <c r="G132" s="28">
        <f t="shared" ca="1" si="39"/>
        <v>6</v>
      </c>
      <c r="H132" s="7" t="str">
        <f t="shared" ca="1" si="48"/>
        <v/>
      </c>
      <c r="I132" s="27">
        <f t="shared" ca="1" si="49"/>
        <v>0</v>
      </c>
      <c r="J132" s="28">
        <f t="shared" ca="1" si="50"/>
        <v>4</v>
      </c>
      <c r="K132" s="7">
        <f t="shared" ca="1" si="41"/>
        <v>2</v>
      </c>
      <c r="L132" s="27" t="str">
        <f t="shared" ca="1" si="42"/>
        <v>+3</v>
      </c>
      <c r="M132" s="28">
        <f t="shared" ca="1" si="43"/>
        <v>6</v>
      </c>
      <c r="N132" s="1">
        <f t="shared" ca="1" si="44"/>
        <v>1</v>
      </c>
      <c r="O132" s="1">
        <f t="shared" ca="1" si="51"/>
        <v>1</v>
      </c>
      <c r="P132" s="1">
        <f t="shared" ca="1" si="45"/>
        <v>1</v>
      </c>
      <c r="Q132" s="1">
        <f t="shared" ca="1" si="52"/>
        <v>0</v>
      </c>
      <c r="R132" s="1">
        <f t="shared" ca="1" si="53"/>
        <v>1</v>
      </c>
      <c r="S132" s="1" t="str">
        <f ca="1">IF(R132&lt;&gt;0,"",COUNTIF($R$7:R132,0))</f>
        <v/>
      </c>
    </row>
    <row r="133" spans="1:19">
      <c r="A133" s="1">
        <f t="shared" ca="1" si="47"/>
        <v>59</v>
      </c>
      <c r="B133" s="7">
        <f t="shared" ca="1" si="34"/>
        <v>1</v>
      </c>
      <c r="C133" s="27">
        <f t="shared" ca="1" si="35"/>
        <v>3</v>
      </c>
      <c r="D133" s="28">
        <f t="shared" ca="1" si="36"/>
        <v>5</v>
      </c>
      <c r="E133" s="7">
        <f t="shared" ca="1" si="37"/>
        <v>2</v>
      </c>
      <c r="F133" s="27">
        <f t="shared" ca="1" si="38"/>
        <v>-1</v>
      </c>
      <c r="G133" s="28">
        <f t="shared" ca="1" si="39"/>
        <v>2</v>
      </c>
      <c r="H133" s="7" t="str">
        <f t="shared" ca="1" si="48"/>
        <v/>
      </c>
      <c r="I133" s="27" t="str">
        <f t="shared" ca="1" si="49"/>
        <v>+3</v>
      </c>
      <c r="J133" s="28">
        <f t="shared" ca="1" si="50"/>
        <v>5</v>
      </c>
      <c r="K133" s="7">
        <f t="shared" ca="1" si="41"/>
        <v>2</v>
      </c>
      <c r="L133" s="27">
        <f t="shared" ca="1" si="42"/>
        <v>-1</v>
      </c>
      <c r="M133" s="28">
        <f t="shared" ca="1" si="43"/>
        <v>2</v>
      </c>
      <c r="N133" s="1">
        <f t="shared" ca="1" si="44"/>
        <v>0</v>
      </c>
      <c r="O133" s="1">
        <f t="shared" ca="1" si="51"/>
        <v>1</v>
      </c>
      <c r="P133" s="1">
        <f t="shared" ca="1" si="45"/>
        <v>1</v>
      </c>
      <c r="Q133" s="1">
        <f t="shared" ca="1" si="52"/>
        <v>0</v>
      </c>
      <c r="R133" s="1">
        <f t="shared" ca="1" si="53"/>
        <v>0</v>
      </c>
      <c r="S133" s="1">
        <f ca="1">IF(R133&lt;&gt;0,"",COUNTIF($R$7:R133,0))</f>
        <v>59</v>
      </c>
    </row>
    <row r="134" spans="1:19">
      <c r="A134" s="1">
        <f t="shared" ca="1" si="47"/>
        <v>60</v>
      </c>
      <c r="B134" s="7">
        <f t="shared" ca="1" si="34"/>
        <v>-2</v>
      </c>
      <c r="C134" s="27">
        <f t="shared" ca="1" si="35"/>
        <v>-2</v>
      </c>
      <c r="D134" s="28">
        <f t="shared" ca="1" si="36"/>
        <v>5</v>
      </c>
      <c r="E134" s="7">
        <f t="shared" ca="1" si="37"/>
        <v>1</v>
      </c>
      <c r="F134" s="27">
        <f t="shared" ca="1" si="38"/>
        <v>1</v>
      </c>
      <c r="G134" s="28">
        <f t="shared" ca="1" si="39"/>
        <v>3</v>
      </c>
      <c r="H134" s="7">
        <f t="shared" ca="1" si="48"/>
        <v>-2</v>
      </c>
      <c r="I134" s="27">
        <f t="shared" ca="1" si="49"/>
        <v>-2</v>
      </c>
      <c r="J134" s="28">
        <f t="shared" ca="1" si="50"/>
        <v>5</v>
      </c>
      <c r="K134" s="7" t="str">
        <f t="shared" ca="1" si="41"/>
        <v/>
      </c>
      <c r="L134" s="27" t="str">
        <f t="shared" ca="1" si="42"/>
        <v>+1</v>
      </c>
      <c r="M134" s="28">
        <f t="shared" ca="1" si="43"/>
        <v>3</v>
      </c>
      <c r="N134" s="1">
        <f t="shared" ca="1" si="44"/>
        <v>0</v>
      </c>
      <c r="O134" s="1">
        <f t="shared" ca="1" si="51"/>
        <v>1</v>
      </c>
      <c r="P134" s="1">
        <f t="shared" ca="1" si="45"/>
        <v>1</v>
      </c>
      <c r="Q134" s="1">
        <f t="shared" ca="1" si="52"/>
        <v>0</v>
      </c>
      <c r="R134" s="1">
        <f t="shared" ca="1" si="53"/>
        <v>0</v>
      </c>
      <c r="S134" s="1">
        <f ca="1">IF(R134&lt;&gt;0,"",COUNTIF($R$7:R134,0))</f>
        <v>60</v>
      </c>
    </row>
    <row r="135" spans="1:19">
      <c r="A135" s="1" t="str">
        <f t="shared" ca="1" si="47"/>
        <v/>
      </c>
      <c r="B135" s="7">
        <f t="shared" ref="B135:B183" ca="1" si="54">RANDBETWEEN($A$1,$C$1)</f>
        <v>2</v>
      </c>
      <c r="C135" s="27">
        <f t="shared" ref="C135:C183" ca="1" si="55">RANDBETWEEN($A$2,$C$2)</f>
        <v>-4</v>
      </c>
      <c r="D135" s="28">
        <f t="shared" ref="D135:D183" ca="1" si="56">RANDBETWEEN($A$3,$C$3)</f>
        <v>2</v>
      </c>
      <c r="E135" s="7">
        <f t="shared" ref="E135:E183" ca="1" si="57">RANDBETWEEN($A$1,$C$1)</f>
        <v>-2</v>
      </c>
      <c r="F135" s="27">
        <f t="shared" ref="F135:F183" ca="1" si="58">RANDBETWEEN($A$2,$C$2)</f>
        <v>-2</v>
      </c>
      <c r="G135" s="28">
        <f t="shared" ref="G135:G183" ca="1" si="59">RANDBETWEEN($A$3,$C$3)</f>
        <v>4</v>
      </c>
      <c r="H135" s="7">
        <f t="shared" ca="1" si="48"/>
        <v>2</v>
      </c>
      <c r="I135" s="27">
        <f t="shared" ca="1" si="49"/>
        <v>-4</v>
      </c>
      <c r="J135" s="28">
        <f t="shared" ca="1" si="50"/>
        <v>2</v>
      </c>
      <c r="K135" s="7">
        <f t="shared" ca="1" si="41"/>
        <v>-2</v>
      </c>
      <c r="L135" s="27">
        <f t="shared" ca="1" si="42"/>
        <v>-2</v>
      </c>
      <c r="M135" s="28">
        <f t="shared" ca="1" si="43"/>
        <v>4</v>
      </c>
      <c r="N135" s="1">
        <f t="shared" ca="1" si="44"/>
        <v>0</v>
      </c>
      <c r="O135" s="1">
        <f t="shared" ca="1" si="51"/>
        <v>2</v>
      </c>
      <c r="P135" s="1">
        <f t="shared" ca="1" si="45"/>
        <v>2</v>
      </c>
      <c r="Q135" s="1">
        <f t="shared" ca="1" si="52"/>
        <v>1</v>
      </c>
      <c r="R135" s="1">
        <f t="shared" ca="1" si="53"/>
        <v>1</v>
      </c>
      <c r="S135" s="1" t="str">
        <f ca="1">IF(R135&lt;&gt;0,"",COUNTIF($R$7:R135,0))</f>
        <v/>
      </c>
    </row>
    <row r="136" spans="1:19">
      <c r="A136" s="1" t="str">
        <f t="shared" ca="1" si="47"/>
        <v/>
      </c>
      <c r="B136" s="7">
        <f t="shared" ca="1" si="54"/>
        <v>0</v>
      </c>
      <c r="C136" s="27">
        <f t="shared" ca="1" si="55"/>
        <v>3</v>
      </c>
      <c r="D136" s="28">
        <f t="shared" ca="1" si="56"/>
        <v>5</v>
      </c>
      <c r="E136" s="7">
        <f t="shared" ca="1" si="57"/>
        <v>0</v>
      </c>
      <c r="F136" s="27">
        <f t="shared" ca="1" si="58"/>
        <v>-1</v>
      </c>
      <c r="G136" s="28">
        <f t="shared" ca="1" si="59"/>
        <v>3</v>
      </c>
      <c r="H136" s="7">
        <f t="shared" ca="1" si="48"/>
        <v>0</v>
      </c>
      <c r="I136" s="27" t="str">
        <f t="shared" ca="1" si="49"/>
        <v>+3</v>
      </c>
      <c r="J136" s="28">
        <f t="shared" ca="1" si="50"/>
        <v>5</v>
      </c>
      <c r="K136" s="7">
        <f t="shared" ref="K136:K183" ca="1" si="60">IF(E136=1,"",IF(E136=-1,"-",E136))</f>
        <v>0</v>
      </c>
      <c r="L136" s="27">
        <f t="shared" ref="L136:L183" ca="1" si="61">IF(F136&gt;0,"+"&amp;F136,F136)</f>
        <v>-1</v>
      </c>
      <c r="M136" s="28">
        <f t="shared" ref="M136:M183" ca="1" si="62">G136</f>
        <v>3</v>
      </c>
      <c r="N136" s="1">
        <f t="shared" ref="N136:N183" ca="1" si="63">IF(OR(I136=0,L136=0),1,0)</f>
        <v>0</v>
      </c>
      <c r="O136" s="1">
        <f t="shared" ca="1" si="51"/>
        <v>1</v>
      </c>
      <c r="P136" s="1">
        <f t="shared" ref="P136:P183" ca="1" si="64">GCD(ABS(E136),ABS(F136),ABS(G136))</f>
        <v>1</v>
      </c>
      <c r="Q136" s="1">
        <f t="shared" ca="1" si="52"/>
        <v>1</v>
      </c>
      <c r="R136" s="1">
        <f t="shared" ca="1" si="53"/>
        <v>1</v>
      </c>
      <c r="S136" s="1" t="str">
        <f ca="1">IF(R136&lt;&gt;0,"",COUNTIF($R$7:R136,0))</f>
        <v/>
      </c>
    </row>
    <row r="137" spans="1:19">
      <c r="A137" s="1">
        <f t="shared" ca="1" si="47"/>
        <v>61</v>
      </c>
      <c r="B137" s="7">
        <f t="shared" ca="1" si="54"/>
        <v>-3</v>
      </c>
      <c r="C137" s="27">
        <f t="shared" ca="1" si="55"/>
        <v>4</v>
      </c>
      <c r="D137" s="28">
        <f t="shared" ca="1" si="56"/>
        <v>3</v>
      </c>
      <c r="E137" s="7">
        <f t="shared" ca="1" si="57"/>
        <v>-1</v>
      </c>
      <c r="F137" s="27">
        <f t="shared" ca="1" si="58"/>
        <v>-4</v>
      </c>
      <c r="G137" s="28">
        <f t="shared" ca="1" si="59"/>
        <v>6</v>
      </c>
      <c r="H137" s="7">
        <f t="shared" ca="1" si="48"/>
        <v>-3</v>
      </c>
      <c r="I137" s="27" t="str">
        <f t="shared" ca="1" si="49"/>
        <v>+4</v>
      </c>
      <c r="J137" s="28">
        <f t="shared" ca="1" si="50"/>
        <v>3</v>
      </c>
      <c r="K137" s="7" t="str">
        <f t="shared" ca="1" si="60"/>
        <v>-</v>
      </c>
      <c r="L137" s="27">
        <f t="shared" ca="1" si="61"/>
        <v>-4</v>
      </c>
      <c r="M137" s="28">
        <f t="shared" ca="1" si="62"/>
        <v>6</v>
      </c>
      <c r="N137" s="1">
        <f t="shared" ca="1" si="63"/>
        <v>0</v>
      </c>
      <c r="O137" s="1">
        <f t="shared" ca="1" si="51"/>
        <v>1</v>
      </c>
      <c r="P137" s="1">
        <f t="shared" ca="1" si="64"/>
        <v>1</v>
      </c>
      <c r="Q137" s="1">
        <f t="shared" ca="1" si="52"/>
        <v>0</v>
      </c>
      <c r="R137" s="1">
        <f t="shared" ca="1" si="53"/>
        <v>0</v>
      </c>
      <c r="S137" s="1">
        <f ca="1">IF(R137&lt;&gt;0,"",COUNTIF($R$7:R137,0))</f>
        <v>61</v>
      </c>
    </row>
    <row r="138" spans="1:19">
      <c r="A138" s="1">
        <f t="shared" ca="1" si="47"/>
        <v>62</v>
      </c>
      <c r="B138" s="7">
        <f t="shared" ca="1" si="54"/>
        <v>-2</v>
      </c>
      <c r="C138" s="27">
        <f t="shared" ca="1" si="55"/>
        <v>1</v>
      </c>
      <c r="D138" s="28">
        <f t="shared" ca="1" si="56"/>
        <v>6</v>
      </c>
      <c r="E138" s="7">
        <f t="shared" ca="1" si="57"/>
        <v>2</v>
      </c>
      <c r="F138" s="27">
        <f t="shared" ca="1" si="58"/>
        <v>3</v>
      </c>
      <c r="G138" s="28">
        <f t="shared" ca="1" si="59"/>
        <v>4</v>
      </c>
      <c r="H138" s="7">
        <f t="shared" ca="1" si="48"/>
        <v>-2</v>
      </c>
      <c r="I138" s="27" t="str">
        <f t="shared" ca="1" si="49"/>
        <v>+1</v>
      </c>
      <c r="J138" s="28">
        <f t="shared" ca="1" si="50"/>
        <v>6</v>
      </c>
      <c r="K138" s="7">
        <f t="shared" ca="1" si="60"/>
        <v>2</v>
      </c>
      <c r="L138" s="27" t="str">
        <f t="shared" ca="1" si="61"/>
        <v>+3</v>
      </c>
      <c r="M138" s="28">
        <f t="shared" ca="1" si="62"/>
        <v>4</v>
      </c>
      <c r="N138" s="1">
        <f t="shared" ca="1" si="63"/>
        <v>0</v>
      </c>
      <c r="O138" s="1">
        <f t="shared" ca="1" si="51"/>
        <v>1</v>
      </c>
      <c r="P138" s="1">
        <f t="shared" ca="1" si="64"/>
        <v>1</v>
      </c>
      <c r="Q138" s="1">
        <f t="shared" ca="1" si="52"/>
        <v>0</v>
      </c>
      <c r="R138" s="1">
        <f t="shared" ca="1" si="53"/>
        <v>0</v>
      </c>
      <c r="S138" s="1">
        <f ca="1">IF(R138&lt;&gt;0,"",COUNTIF($R$7:R138,0))</f>
        <v>62</v>
      </c>
    </row>
    <row r="139" spans="1:19">
      <c r="A139" s="1" t="str">
        <f t="shared" ca="1" si="47"/>
        <v/>
      </c>
      <c r="B139" s="7">
        <f t="shared" ca="1" si="54"/>
        <v>-3</v>
      </c>
      <c r="C139" s="27">
        <f t="shared" ca="1" si="55"/>
        <v>0</v>
      </c>
      <c r="D139" s="28">
        <f t="shared" ca="1" si="56"/>
        <v>3</v>
      </c>
      <c r="E139" s="7">
        <f t="shared" ca="1" si="57"/>
        <v>1</v>
      </c>
      <c r="F139" s="27">
        <f t="shared" ca="1" si="58"/>
        <v>2</v>
      </c>
      <c r="G139" s="28">
        <f t="shared" ca="1" si="59"/>
        <v>5</v>
      </c>
      <c r="H139" s="7">
        <f t="shared" ca="1" si="48"/>
        <v>-3</v>
      </c>
      <c r="I139" s="27">
        <f t="shared" ca="1" si="49"/>
        <v>0</v>
      </c>
      <c r="J139" s="28">
        <f t="shared" ca="1" si="50"/>
        <v>3</v>
      </c>
      <c r="K139" s="7" t="str">
        <f t="shared" ca="1" si="60"/>
        <v/>
      </c>
      <c r="L139" s="27" t="str">
        <f t="shared" ca="1" si="61"/>
        <v>+2</v>
      </c>
      <c r="M139" s="28">
        <f t="shared" ca="1" si="62"/>
        <v>5</v>
      </c>
      <c r="N139" s="1">
        <f t="shared" ca="1" si="63"/>
        <v>1</v>
      </c>
      <c r="O139" s="1">
        <f t="shared" ca="1" si="51"/>
        <v>3</v>
      </c>
      <c r="P139" s="1">
        <f t="shared" ca="1" si="64"/>
        <v>1</v>
      </c>
      <c r="Q139" s="1">
        <f t="shared" ca="1" si="52"/>
        <v>1</v>
      </c>
      <c r="R139" s="1">
        <f t="shared" ca="1" si="53"/>
        <v>2</v>
      </c>
      <c r="S139" s="1" t="str">
        <f ca="1">IF(R139&lt;&gt;0,"",COUNTIF($R$7:R139,0))</f>
        <v/>
      </c>
    </row>
    <row r="140" spans="1:19">
      <c r="A140" s="1" t="str">
        <f t="shared" ca="1" si="47"/>
        <v/>
      </c>
      <c r="B140" s="7">
        <f t="shared" ca="1" si="54"/>
        <v>2</v>
      </c>
      <c r="C140" s="27">
        <f t="shared" ca="1" si="55"/>
        <v>2</v>
      </c>
      <c r="D140" s="28">
        <f t="shared" ca="1" si="56"/>
        <v>2</v>
      </c>
      <c r="E140" s="7">
        <f t="shared" ca="1" si="57"/>
        <v>-2</v>
      </c>
      <c r="F140" s="27">
        <f t="shared" ca="1" si="58"/>
        <v>1</v>
      </c>
      <c r="G140" s="28">
        <f t="shared" ca="1" si="59"/>
        <v>6</v>
      </c>
      <c r="H140" s="7">
        <f t="shared" ca="1" si="48"/>
        <v>2</v>
      </c>
      <c r="I140" s="27" t="str">
        <f t="shared" ca="1" si="49"/>
        <v>+2</v>
      </c>
      <c r="J140" s="28">
        <f t="shared" ca="1" si="50"/>
        <v>2</v>
      </c>
      <c r="K140" s="7">
        <f t="shared" ca="1" si="60"/>
        <v>-2</v>
      </c>
      <c r="L140" s="27" t="str">
        <f t="shared" ca="1" si="61"/>
        <v>+1</v>
      </c>
      <c r="M140" s="28">
        <f t="shared" ca="1" si="62"/>
        <v>6</v>
      </c>
      <c r="N140" s="1">
        <f t="shared" ca="1" si="63"/>
        <v>0</v>
      </c>
      <c r="O140" s="1">
        <f t="shared" ca="1" si="51"/>
        <v>2</v>
      </c>
      <c r="P140" s="1">
        <f t="shared" ca="1" si="64"/>
        <v>1</v>
      </c>
      <c r="Q140" s="1">
        <f t="shared" ca="1" si="52"/>
        <v>1</v>
      </c>
      <c r="R140" s="1">
        <f t="shared" ca="1" si="53"/>
        <v>1</v>
      </c>
      <c r="S140" s="1" t="str">
        <f ca="1">IF(R140&lt;&gt;0,"",COUNTIF($R$7:R140,0))</f>
        <v/>
      </c>
    </row>
    <row r="141" spans="1:19">
      <c r="A141" s="1" t="str">
        <f t="shared" ca="1" si="47"/>
        <v/>
      </c>
      <c r="B141" s="7">
        <f t="shared" ca="1" si="54"/>
        <v>2</v>
      </c>
      <c r="C141" s="27">
        <f t="shared" ca="1" si="55"/>
        <v>-4</v>
      </c>
      <c r="D141" s="28">
        <f t="shared" ca="1" si="56"/>
        <v>6</v>
      </c>
      <c r="E141" s="7">
        <f t="shared" ca="1" si="57"/>
        <v>-1</v>
      </c>
      <c r="F141" s="27">
        <f t="shared" ca="1" si="58"/>
        <v>-1</v>
      </c>
      <c r="G141" s="28">
        <f t="shared" ca="1" si="59"/>
        <v>2</v>
      </c>
      <c r="H141" s="7">
        <f t="shared" ca="1" si="48"/>
        <v>2</v>
      </c>
      <c r="I141" s="27">
        <f t="shared" ca="1" si="49"/>
        <v>-4</v>
      </c>
      <c r="J141" s="28">
        <f t="shared" ca="1" si="50"/>
        <v>6</v>
      </c>
      <c r="K141" s="7" t="str">
        <f t="shared" ca="1" si="60"/>
        <v>-</v>
      </c>
      <c r="L141" s="27">
        <f t="shared" ca="1" si="61"/>
        <v>-1</v>
      </c>
      <c r="M141" s="28">
        <f t="shared" ca="1" si="62"/>
        <v>2</v>
      </c>
      <c r="N141" s="1">
        <f t="shared" ca="1" si="63"/>
        <v>0</v>
      </c>
      <c r="O141" s="1">
        <f t="shared" ca="1" si="51"/>
        <v>2</v>
      </c>
      <c r="P141" s="1">
        <f t="shared" ca="1" si="64"/>
        <v>1</v>
      </c>
      <c r="Q141" s="1">
        <f t="shared" ca="1" si="52"/>
        <v>1</v>
      </c>
      <c r="R141" s="1">
        <f t="shared" ca="1" si="53"/>
        <v>1</v>
      </c>
      <c r="S141" s="1" t="str">
        <f ca="1">IF(R141&lt;&gt;0,"",COUNTIF($R$7:R141,0))</f>
        <v/>
      </c>
    </row>
    <row r="142" spans="1:19">
      <c r="A142" s="1">
        <f t="shared" ca="1" si="47"/>
        <v>63</v>
      </c>
      <c r="B142" s="7">
        <f t="shared" ca="1" si="54"/>
        <v>-1</v>
      </c>
      <c r="C142" s="27">
        <f t="shared" ca="1" si="55"/>
        <v>2</v>
      </c>
      <c r="D142" s="28">
        <f t="shared" ca="1" si="56"/>
        <v>2</v>
      </c>
      <c r="E142" s="7">
        <f t="shared" ca="1" si="57"/>
        <v>-1</v>
      </c>
      <c r="F142" s="27">
        <f t="shared" ca="1" si="58"/>
        <v>-4</v>
      </c>
      <c r="G142" s="28">
        <f t="shared" ca="1" si="59"/>
        <v>4</v>
      </c>
      <c r="H142" s="7" t="str">
        <f t="shared" ca="1" si="48"/>
        <v>-</v>
      </c>
      <c r="I142" s="27" t="str">
        <f t="shared" ca="1" si="49"/>
        <v>+2</v>
      </c>
      <c r="J142" s="28">
        <f t="shared" ca="1" si="50"/>
        <v>2</v>
      </c>
      <c r="K142" s="7" t="str">
        <f t="shared" ca="1" si="60"/>
        <v>-</v>
      </c>
      <c r="L142" s="27">
        <f t="shared" ca="1" si="61"/>
        <v>-4</v>
      </c>
      <c r="M142" s="28">
        <f t="shared" ca="1" si="62"/>
        <v>4</v>
      </c>
      <c r="N142" s="1">
        <f t="shared" ca="1" si="63"/>
        <v>0</v>
      </c>
      <c r="O142" s="1">
        <f t="shared" ca="1" si="51"/>
        <v>1</v>
      </c>
      <c r="P142" s="1">
        <f t="shared" ca="1" si="64"/>
        <v>1</v>
      </c>
      <c r="Q142" s="1">
        <f t="shared" ca="1" si="52"/>
        <v>0</v>
      </c>
      <c r="R142" s="1">
        <f t="shared" ca="1" si="53"/>
        <v>0</v>
      </c>
      <c r="S142" s="1">
        <f ca="1">IF(R142&lt;&gt;0,"",COUNTIF($R$7:R142,0))</f>
        <v>63</v>
      </c>
    </row>
    <row r="143" spans="1:19">
      <c r="A143" s="1">
        <f t="shared" ca="1" si="47"/>
        <v>64</v>
      </c>
      <c r="B143" s="7">
        <f t="shared" ca="1" si="54"/>
        <v>3</v>
      </c>
      <c r="C143" s="27">
        <f t="shared" ca="1" si="55"/>
        <v>1</v>
      </c>
      <c r="D143" s="28">
        <f t="shared" ca="1" si="56"/>
        <v>4</v>
      </c>
      <c r="E143" s="7">
        <f t="shared" ca="1" si="57"/>
        <v>1</v>
      </c>
      <c r="F143" s="27">
        <f t="shared" ca="1" si="58"/>
        <v>3</v>
      </c>
      <c r="G143" s="28">
        <f t="shared" ca="1" si="59"/>
        <v>6</v>
      </c>
      <c r="H143" s="7">
        <f t="shared" ca="1" si="48"/>
        <v>3</v>
      </c>
      <c r="I143" s="27" t="str">
        <f t="shared" ca="1" si="49"/>
        <v>+1</v>
      </c>
      <c r="J143" s="28">
        <f t="shared" ca="1" si="50"/>
        <v>4</v>
      </c>
      <c r="K143" s="7" t="str">
        <f t="shared" ca="1" si="60"/>
        <v/>
      </c>
      <c r="L143" s="27" t="str">
        <f t="shared" ca="1" si="61"/>
        <v>+3</v>
      </c>
      <c r="M143" s="28">
        <f t="shared" ca="1" si="62"/>
        <v>6</v>
      </c>
      <c r="N143" s="1">
        <f t="shared" ca="1" si="63"/>
        <v>0</v>
      </c>
      <c r="O143" s="1">
        <f t="shared" ca="1" si="51"/>
        <v>1</v>
      </c>
      <c r="P143" s="1">
        <f t="shared" ca="1" si="64"/>
        <v>1</v>
      </c>
      <c r="Q143" s="1">
        <f t="shared" ca="1" si="52"/>
        <v>0</v>
      </c>
      <c r="R143" s="1">
        <f t="shared" ca="1" si="53"/>
        <v>0</v>
      </c>
      <c r="S143" s="1">
        <f ca="1">IF(R143&lt;&gt;0,"",COUNTIF($R$7:R143,0))</f>
        <v>64</v>
      </c>
    </row>
    <row r="144" spans="1:19">
      <c r="A144" s="1" t="str">
        <f t="shared" ca="1" si="47"/>
        <v/>
      </c>
      <c r="B144" s="7">
        <f t="shared" ca="1" si="54"/>
        <v>-2</v>
      </c>
      <c r="C144" s="27">
        <f t="shared" ca="1" si="55"/>
        <v>-4</v>
      </c>
      <c r="D144" s="28">
        <f t="shared" ca="1" si="56"/>
        <v>3</v>
      </c>
      <c r="E144" s="7">
        <f t="shared" ca="1" si="57"/>
        <v>0</v>
      </c>
      <c r="F144" s="27">
        <f t="shared" ca="1" si="58"/>
        <v>-1</v>
      </c>
      <c r="G144" s="28">
        <f t="shared" ca="1" si="59"/>
        <v>3</v>
      </c>
      <c r="H144" s="7">
        <f t="shared" ca="1" si="48"/>
        <v>-2</v>
      </c>
      <c r="I144" s="27">
        <f t="shared" ca="1" si="49"/>
        <v>-4</v>
      </c>
      <c r="J144" s="28">
        <f t="shared" ca="1" si="50"/>
        <v>3</v>
      </c>
      <c r="K144" s="7">
        <f t="shared" ca="1" si="60"/>
        <v>0</v>
      </c>
      <c r="L144" s="27">
        <f t="shared" ca="1" si="61"/>
        <v>-1</v>
      </c>
      <c r="M144" s="28">
        <f t="shared" ca="1" si="62"/>
        <v>3</v>
      </c>
      <c r="N144" s="1">
        <f t="shared" ca="1" si="63"/>
        <v>0</v>
      </c>
      <c r="O144" s="1">
        <f t="shared" ca="1" si="51"/>
        <v>1</v>
      </c>
      <c r="P144" s="1">
        <f t="shared" ca="1" si="64"/>
        <v>1</v>
      </c>
      <c r="Q144" s="1">
        <f t="shared" ca="1" si="52"/>
        <v>1</v>
      </c>
      <c r="R144" s="1">
        <f t="shared" ca="1" si="53"/>
        <v>1</v>
      </c>
      <c r="S144" s="1" t="str">
        <f ca="1">IF(R144&lt;&gt;0,"",COUNTIF($R$7:R144,0))</f>
        <v/>
      </c>
    </row>
    <row r="145" spans="1:19">
      <c r="A145" s="1" t="str">
        <f t="shared" ca="1" si="47"/>
        <v/>
      </c>
      <c r="B145" s="7">
        <f t="shared" ca="1" si="54"/>
        <v>2</v>
      </c>
      <c r="C145" s="27">
        <f t="shared" ca="1" si="55"/>
        <v>0</v>
      </c>
      <c r="D145" s="28">
        <f t="shared" ca="1" si="56"/>
        <v>5</v>
      </c>
      <c r="E145" s="7">
        <f t="shared" ca="1" si="57"/>
        <v>-3</v>
      </c>
      <c r="F145" s="27">
        <f t="shared" ca="1" si="58"/>
        <v>2</v>
      </c>
      <c r="G145" s="28">
        <f t="shared" ca="1" si="59"/>
        <v>3</v>
      </c>
      <c r="H145" s="7">
        <f t="shared" ca="1" si="48"/>
        <v>2</v>
      </c>
      <c r="I145" s="27">
        <f t="shared" ca="1" si="49"/>
        <v>0</v>
      </c>
      <c r="J145" s="28">
        <f t="shared" ca="1" si="50"/>
        <v>5</v>
      </c>
      <c r="K145" s="7">
        <f t="shared" ca="1" si="60"/>
        <v>-3</v>
      </c>
      <c r="L145" s="27" t="str">
        <f t="shared" ca="1" si="61"/>
        <v>+2</v>
      </c>
      <c r="M145" s="28">
        <f t="shared" ca="1" si="62"/>
        <v>3</v>
      </c>
      <c r="N145" s="1">
        <f t="shared" ca="1" si="63"/>
        <v>1</v>
      </c>
      <c r="O145" s="1">
        <f t="shared" ca="1" si="51"/>
        <v>1</v>
      </c>
      <c r="P145" s="1">
        <f t="shared" ca="1" si="64"/>
        <v>1</v>
      </c>
      <c r="Q145" s="1">
        <f t="shared" ca="1" si="52"/>
        <v>0</v>
      </c>
      <c r="R145" s="1">
        <f t="shared" ca="1" si="53"/>
        <v>1</v>
      </c>
      <c r="S145" s="1" t="str">
        <f ca="1">IF(R145&lt;&gt;0,"",COUNTIF($R$7:R145,0))</f>
        <v/>
      </c>
    </row>
    <row r="146" spans="1:19">
      <c r="A146" s="1" t="str">
        <f t="shared" ca="1" si="47"/>
        <v/>
      </c>
      <c r="B146" s="7">
        <f t="shared" ca="1" si="54"/>
        <v>-1</v>
      </c>
      <c r="C146" s="27">
        <f t="shared" ca="1" si="55"/>
        <v>-1</v>
      </c>
      <c r="D146" s="28">
        <f t="shared" ca="1" si="56"/>
        <v>3</v>
      </c>
      <c r="E146" s="7">
        <f t="shared" ca="1" si="57"/>
        <v>0</v>
      </c>
      <c r="F146" s="27">
        <f t="shared" ca="1" si="58"/>
        <v>0</v>
      </c>
      <c r="G146" s="28">
        <f t="shared" ca="1" si="59"/>
        <v>5</v>
      </c>
      <c r="H146" s="7" t="str">
        <f t="shared" ca="1" si="48"/>
        <v>-</v>
      </c>
      <c r="I146" s="27">
        <f t="shared" ca="1" si="49"/>
        <v>-1</v>
      </c>
      <c r="J146" s="28">
        <f t="shared" ca="1" si="50"/>
        <v>3</v>
      </c>
      <c r="K146" s="7">
        <f t="shared" ca="1" si="60"/>
        <v>0</v>
      </c>
      <c r="L146" s="27">
        <f t="shared" ca="1" si="61"/>
        <v>0</v>
      </c>
      <c r="M146" s="28">
        <f t="shared" ca="1" si="62"/>
        <v>5</v>
      </c>
      <c r="N146" s="1">
        <f t="shared" ca="1" si="63"/>
        <v>1</v>
      </c>
      <c r="O146" s="1">
        <f t="shared" ca="1" si="51"/>
        <v>1</v>
      </c>
      <c r="P146" s="1">
        <f t="shared" ca="1" si="64"/>
        <v>5</v>
      </c>
      <c r="Q146" s="1">
        <f t="shared" ca="1" si="52"/>
        <v>1</v>
      </c>
      <c r="R146" s="1">
        <f t="shared" ca="1" si="53"/>
        <v>2</v>
      </c>
      <c r="S146" s="1" t="str">
        <f ca="1">IF(R146&lt;&gt;0,"",COUNTIF($R$7:R146,0))</f>
        <v/>
      </c>
    </row>
    <row r="147" spans="1:19">
      <c r="A147" s="1" t="str">
        <f t="shared" ca="1" si="47"/>
        <v/>
      </c>
      <c r="B147" s="7">
        <f t="shared" ca="1" si="54"/>
        <v>-2</v>
      </c>
      <c r="C147" s="27">
        <f t="shared" ca="1" si="55"/>
        <v>3</v>
      </c>
      <c r="D147" s="28">
        <f t="shared" ca="1" si="56"/>
        <v>6</v>
      </c>
      <c r="E147" s="7">
        <f t="shared" ca="1" si="57"/>
        <v>0</v>
      </c>
      <c r="F147" s="27">
        <f t="shared" ca="1" si="58"/>
        <v>1</v>
      </c>
      <c r="G147" s="28">
        <f t="shared" ca="1" si="59"/>
        <v>6</v>
      </c>
      <c r="H147" s="7">
        <f t="shared" ca="1" si="48"/>
        <v>-2</v>
      </c>
      <c r="I147" s="27" t="str">
        <f t="shared" ca="1" si="49"/>
        <v>+3</v>
      </c>
      <c r="J147" s="28">
        <f t="shared" ca="1" si="50"/>
        <v>6</v>
      </c>
      <c r="K147" s="7">
        <f t="shared" ca="1" si="60"/>
        <v>0</v>
      </c>
      <c r="L147" s="27" t="str">
        <f t="shared" ca="1" si="61"/>
        <v>+1</v>
      </c>
      <c r="M147" s="28">
        <f t="shared" ca="1" si="62"/>
        <v>6</v>
      </c>
      <c r="N147" s="1">
        <f t="shared" ca="1" si="63"/>
        <v>0</v>
      </c>
      <c r="O147" s="1">
        <f t="shared" ca="1" si="51"/>
        <v>1</v>
      </c>
      <c r="P147" s="1">
        <f t="shared" ca="1" si="64"/>
        <v>1</v>
      </c>
      <c r="Q147" s="1">
        <f t="shared" ca="1" si="52"/>
        <v>1</v>
      </c>
      <c r="R147" s="1">
        <f t="shared" ca="1" si="53"/>
        <v>1</v>
      </c>
      <c r="S147" s="1" t="str">
        <f ca="1">IF(R147&lt;&gt;0,"",COUNTIF($R$7:R147,0))</f>
        <v/>
      </c>
    </row>
    <row r="148" spans="1:19">
      <c r="A148" s="1">
        <f t="shared" ca="1" si="47"/>
        <v>65</v>
      </c>
      <c r="B148" s="7">
        <f t="shared" ca="1" si="54"/>
        <v>-2</v>
      </c>
      <c r="C148" s="27">
        <f t="shared" ca="1" si="55"/>
        <v>-3</v>
      </c>
      <c r="D148" s="28">
        <f t="shared" ca="1" si="56"/>
        <v>6</v>
      </c>
      <c r="E148" s="7">
        <f t="shared" ca="1" si="57"/>
        <v>-3</v>
      </c>
      <c r="F148" s="27">
        <f t="shared" ca="1" si="58"/>
        <v>-4</v>
      </c>
      <c r="G148" s="28">
        <f t="shared" ca="1" si="59"/>
        <v>5</v>
      </c>
      <c r="H148" s="7">
        <f t="shared" ca="1" si="48"/>
        <v>-2</v>
      </c>
      <c r="I148" s="27">
        <f t="shared" ca="1" si="49"/>
        <v>-3</v>
      </c>
      <c r="J148" s="28">
        <f t="shared" ca="1" si="50"/>
        <v>6</v>
      </c>
      <c r="K148" s="7">
        <f t="shared" ca="1" si="60"/>
        <v>-3</v>
      </c>
      <c r="L148" s="27">
        <f t="shared" ca="1" si="61"/>
        <v>-4</v>
      </c>
      <c r="M148" s="28">
        <f t="shared" ca="1" si="62"/>
        <v>5</v>
      </c>
      <c r="N148" s="1">
        <f t="shared" ca="1" si="63"/>
        <v>0</v>
      </c>
      <c r="O148" s="1">
        <f t="shared" ca="1" si="51"/>
        <v>1</v>
      </c>
      <c r="P148" s="1">
        <f t="shared" ca="1" si="64"/>
        <v>1</v>
      </c>
      <c r="Q148" s="1">
        <f t="shared" ca="1" si="52"/>
        <v>0</v>
      </c>
      <c r="R148" s="1">
        <f t="shared" ca="1" si="53"/>
        <v>0</v>
      </c>
      <c r="S148" s="1">
        <f ca="1">IF(R148&lt;&gt;0,"",COUNTIF($R$7:R148,0))</f>
        <v>65</v>
      </c>
    </row>
    <row r="149" spans="1:19">
      <c r="A149" s="1">
        <f t="shared" ca="1" si="47"/>
        <v>66</v>
      </c>
      <c r="B149" s="7">
        <f t="shared" ca="1" si="54"/>
        <v>1</v>
      </c>
      <c r="C149" s="27">
        <f t="shared" ca="1" si="55"/>
        <v>-4</v>
      </c>
      <c r="D149" s="28">
        <f t="shared" ca="1" si="56"/>
        <v>4</v>
      </c>
      <c r="E149" s="7">
        <f t="shared" ca="1" si="57"/>
        <v>-1</v>
      </c>
      <c r="F149" s="27">
        <f t="shared" ca="1" si="58"/>
        <v>-2</v>
      </c>
      <c r="G149" s="28">
        <f t="shared" ca="1" si="59"/>
        <v>2</v>
      </c>
      <c r="H149" s="7" t="str">
        <f t="shared" ca="1" si="48"/>
        <v/>
      </c>
      <c r="I149" s="27">
        <f t="shared" ca="1" si="49"/>
        <v>-4</v>
      </c>
      <c r="J149" s="28">
        <f t="shared" ca="1" si="50"/>
        <v>4</v>
      </c>
      <c r="K149" s="7" t="str">
        <f t="shared" ca="1" si="60"/>
        <v>-</v>
      </c>
      <c r="L149" s="27">
        <f t="shared" ca="1" si="61"/>
        <v>-2</v>
      </c>
      <c r="M149" s="28">
        <f t="shared" ca="1" si="62"/>
        <v>2</v>
      </c>
      <c r="N149" s="1">
        <f t="shared" ca="1" si="63"/>
        <v>0</v>
      </c>
      <c r="O149" s="1">
        <f t="shared" ca="1" si="51"/>
        <v>1</v>
      </c>
      <c r="P149" s="1">
        <f t="shared" ca="1" si="64"/>
        <v>1</v>
      </c>
      <c r="Q149" s="1">
        <f t="shared" ca="1" si="52"/>
        <v>0</v>
      </c>
      <c r="R149" s="1">
        <f t="shared" ca="1" si="53"/>
        <v>0</v>
      </c>
      <c r="S149" s="1">
        <f ca="1">IF(R149&lt;&gt;0,"",COUNTIF($R$7:R149,0))</f>
        <v>66</v>
      </c>
    </row>
    <row r="150" spans="1:19">
      <c r="A150" s="1">
        <f t="shared" ca="1" si="47"/>
        <v>67</v>
      </c>
      <c r="B150" s="7">
        <f t="shared" ca="1" si="54"/>
        <v>1</v>
      </c>
      <c r="C150" s="27">
        <f t="shared" ca="1" si="55"/>
        <v>-2</v>
      </c>
      <c r="D150" s="28">
        <f t="shared" ca="1" si="56"/>
        <v>2</v>
      </c>
      <c r="E150" s="7">
        <f t="shared" ca="1" si="57"/>
        <v>1</v>
      </c>
      <c r="F150" s="27">
        <f t="shared" ca="1" si="58"/>
        <v>2</v>
      </c>
      <c r="G150" s="28">
        <f t="shared" ca="1" si="59"/>
        <v>5</v>
      </c>
      <c r="H150" s="7" t="str">
        <f t="shared" ca="1" si="48"/>
        <v/>
      </c>
      <c r="I150" s="27">
        <f t="shared" ca="1" si="49"/>
        <v>-2</v>
      </c>
      <c r="J150" s="28">
        <f t="shared" ca="1" si="50"/>
        <v>2</v>
      </c>
      <c r="K150" s="7" t="str">
        <f t="shared" ca="1" si="60"/>
        <v/>
      </c>
      <c r="L150" s="27" t="str">
        <f t="shared" ca="1" si="61"/>
        <v>+2</v>
      </c>
      <c r="M150" s="28">
        <f t="shared" ca="1" si="62"/>
        <v>5</v>
      </c>
      <c r="N150" s="1">
        <f t="shared" ca="1" si="63"/>
        <v>0</v>
      </c>
      <c r="O150" s="1">
        <f t="shared" ca="1" si="51"/>
        <v>1</v>
      </c>
      <c r="P150" s="1">
        <f t="shared" ca="1" si="64"/>
        <v>1</v>
      </c>
      <c r="Q150" s="1">
        <f t="shared" ca="1" si="52"/>
        <v>0</v>
      </c>
      <c r="R150" s="1">
        <f t="shared" ca="1" si="53"/>
        <v>0</v>
      </c>
      <c r="S150" s="1">
        <f ca="1">IF(R150&lt;&gt;0,"",COUNTIF($R$7:R150,0))</f>
        <v>67</v>
      </c>
    </row>
    <row r="151" spans="1:19">
      <c r="A151" s="1" t="str">
        <f t="shared" ca="1" si="47"/>
        <v/>
      </c>
      <c r="B151" s="7">
        <f t="shared" ca="1" si="54"/>
        <v>3</v>
      </c>
      <c r="C151" s="27">
        <f t="shared" ca="1" si="55"/>
        <v>2</v>
      </c>
      <c r="D151" s="28">
        <f t="shared" ca="1" si="56"/>
        <v>2</v>
      </c>
      <c r="E151" s="7">
        <f t="shared" ca="1" si="57"/>
        <v>2</v>
      </c>
      <c r="F151" s="27">
        <f t="shared" ca="1" si="58"/>
        <v>2</v>
      </c>
      <c r="G151" s="28">
        <f t="shared" ca="1" si="59"/>
        <v>2</v>
      </c>
      <c r="H151" s="7">
        <f t="shared" ca="1" si="48"/>
        <v>3</v>
      </c>
      <c r="I151" s="27" t="str">
        <f t="shared" ca="1" si="49"/>
        <v>+2</v>
      </c>
      <c r="J151" s="28">
        <f t="shared" ca="1" si="50"/>
        <v>2</v>
      </c>
      <c r="K151" s="7">
        <f t="shared" ca="1" si="60"/>
        <v>2</v>
      </c>
      <c r="L151" s="27" t="str">
        <f t="shared" ca="1" si="61"/>
        <v>+2</v>
      </c>
      <c r="M151" s="28">
        <f t="shared" ca="1" si="62"/>
        <v>2</v>
      </c>
      <c r="N151" s="1">
        <f t="shared" ca="1" si="63"/>
        <v>0</v>
      </c>
      <c r="O151" s="1">
        <f t="shared" ca="1" si="51"/>
        <v>1</v>
      </c>
      <c r="P151" s="1">
        <f t="shared" ca="1" si="64"/>
        <v>2</v>
      </c>
      <c r="Q151" s="1">
        <f t="shared" ca="1" si="52"/>
        <v>1</v>
      </c>
      <c r="R151" s="1">
        <f t="shared" ca="1" si="53"/>
        <v>1</v>
      </c>
      <c r="S151" s="1" t="str">
        <f ca="1">IF(R151&lt;&gt;0,"",COUNTIF($R$7:R151,0))</f>
        <v/>
      </c>
    </row>
    <row r="152" spans="1:19">
      <c r="A152" s="1" t="str">
        <f t="shared" ca="1" si="47"/>
        <v/>
      </c>
      <c r="B152" s="7">
        <f t="shared" ca="1" si="54"/>
        <v>0</v>
      </c>
      <c r="C152" s="27">
        <f t="shared" ca="1" si="55"/>
        <v>-4</v>
      </c>
      <c r="D152" s="28">
        <f t="shared" ca="1" si="56"/>
        <v>4</v>
      </c>
      <c r="E152" s="7">
        <f t="shared" ca="1" si="57"/>
        <v>0</v>
      </c>
      <c r="F152" s="27">
        <f t="shared" ca="1" si="58"/>
        <v>-2</v>
      </c>
      <c r="G152" s="28">
        <f t="shared" ca="1" si="59"/>
        <v>2</v>
      </c>
      <c r="H152" s="7">
        <f t="shared" ca="1" si="48"/>
        <v>0</v>
      </c>
      <c r="I152" s="27">
        <f t="shared" ca="1" si="49"/>
        <v>-4</v>
      </c>
      <c r="J152" s="28">
        <f t="shared" ca="1" si="50"/>
        <v>4</v>
      </c>
      <c r="K152" s="7">
        <f t="shared" ca="1" si="60"/>
        <v>0</v>
      </c>
      <c r="L152" s="27">
        <f t="shared" ca="1" si="61"/>
        <v>-2</v>
      </c>
      <c r="M152" s="28">
        <f t="shared" ca="1" si="62"/>
        <v>2</v>
      </c>
      <c r="N152" s="1">
        <f t="shared" ca="1" si="63"/>
        <v>0</v>
      </c>
      <c r="O152" s="1">
        <f t="shared" ca="1" si="51"/>
        <v>4</v>
      </c>
      <c r="P152" s="1">
        <f t="shared" ca="1" si="64"/>
        <v>2</v>
      </c>
      <c r="Q152" s="1">
        <f t="shared" ca="1" si="52"/>
        <v>1</v>
      </c>
      <c r="R152" s="1">
        <f t="shared" ca="1" si="53"/>
        <v>1</v>
      </c>
      <c r="S152" s="1" t="str">
        <f ca="1">IF(R152&lt;&gt;0,"",COUNTIF($R$7:R152,0))</f>
        <v/>
      </c>
    </row>
    <row r="153" spans="1:19">
      <c r="A153" s="1">
        <f t="shared" ca="1" si="47"/>
        <v>68</v>
      </c>
      <c r="B153" s="7">
        <f t="shared" ca="1" si="54"/>
        <v>2</v>
      </c>
      <c r="C153" s="27">
        <f t="shared" ca="1" si="55"/>
        <v>-1</v>
      </c>
      <c r="D153" s="28">
        <f t="shared" ca="1" si="56"/>
        <v>6</v>
      </c>
      <c r="E153" s="7">
        <f t="shared" ca="1" si="57"/>
        <v>1</v>
      </c>
      <c r="F153" s="27">
        <f t="shared" ca="1" si="58"/>
        <v>-3</v>
      </c>
      <c r="G153" s="28">
        <f t="shared" ca="1" si="59"/>
        <v>3</v>
      </c>
      <c r="H153" s="7">
        <f t="shared" ca="1" si="48"/>
        <v>2</v>
      </c>
      <c r="I153" s="27">
        <f t="shared" ca="1" si="49"/>
        <v>-1</v>
      </c>
      <c r="J153" s="28">
        <f t="shared" ca="1" si="50"/>
        <v>6</v>
      </c>
      <c r="K153" s="7" t="str">
        <f t="shared" ca="1" si="60"/>
        <v/>
      </c>
      <c r="L153" s="27">
        <f t="shared" ca="1" si="61"/>
        <v>-3</v>
      </c>
      <c r="M153" s="28">
        <f t="shared" ca="1" si="62"/>
        <v>3</v>
      </c>
      <c r="N153" s="1">
        <f t="shared" ca="1" si="63"/>
        <v>0</v>
      </c>
      <c r="O153" s="1">
        <f t="shared" ca="1" si="51"/>
        <v>1</v>
      </c>
      <c r="P153" s="1">
        <f t="shared" ca="1" si="64"/>
        <v>1</v>
      </c>
      <c r="Q153" s="1">
        <f t="shared" ca="1" si="52"/>
        <v>0</v>
      </c>
      <c r="R153" s="1">
        <f t="shared" ca="1" si="53"/>
        <v>0</v>
      </c>
      <c r="S153" s="1">
        <f ca="1">IF(R153&lt;&gt;0,"",COUNTIF($R$7:R153,0))</f>
        <v>68</v>
      </c>
    </row>
    <row r="154" spans="1:19">
      <c r="A154" s="1">
        <f t="shared" ca="1" si="47"/>
        <v>69</v>
      </c>
      <c r="B154" s="7">
        <f t="shared" ca="1" si="54"/>
        <v>-1</v>
      </c>
      <c r="C154" s="27">
        <f t="shared" ca="1" si="55"/>
        <v>4</v>
      </c>
      <c r="D154" s="28">
        <f t="shared" ca="1" si="56"/>
        <v>3</v>
      </c>
      <c r="E154" s="7">
        <f t="shared" ca="1" si="57"/>
        <v>-2</v>
      </c>
      <c r="F154" s="27">
        <f t="shared" ca="1" si="58"/>
        <v>-1</v>
      </c>
      <c r="G154" s="28">
        <f t="shared" ca="1" si="59"/>
        <v>3</v>
      </c>
      <c r="H154" s="7" t="str">
        <f t="shared" ca="1" si="48"/>
        <v>-</v>
      </c>
      <c r="I154" s="27" t="str">
        <f t="shared" ca="1" si="49"/>
        <v>+4</v>
      </c>
      <c r="J154" s="28">
        <f t="shared" ca="1" si="50"/>
        <v>3</v>
      </c>
      <c r="K154" s="7">
        <f t="shared" ca="1" si="60"/>
        <v>-2</v>
      </c>
      <c r="L154" s="27">
        <f t="shared" ca="1" si="61"/>
        <v>-1</v>
      </c>
      <c r="M154" s="28">
        <f t="shared" ca="1" si="62"/>
        <v>3</v>
      </c>
      <c r="N154" s="1">
        <f t="shared" ca="1" si="63"/>
        <v>0</v>
      </c>
      <c r="O154" s="1">
        <f t="shared" ca="1" si="51"/>
        <v>1</v>
      </c>
      <c r="P154" s="1">
        <f t="shared" ca="1" si="64"/>
        <v>1</v>
      </c>
      <c r="Q154" s="1">
        <f t="shared" ca="1" si="52"/>
        <v>0</v>
      </c>
      <c r="R154" s="1">
        <f t="shared" ca="1" si="53"/>
        <v>0</v>
      </c>
      <c r="S154" s="1">
        <f ca="1">IF(R154&lt;&gt;0,"",COUNTIF($R$7:R154,0))</f>
        <v>69</v>
      </c>
    </row>
    <row r="155" spans="1:19">
      <c r="A155" s="1" t="str">
        <f t="shared" ca="1" si="47"/>
        <v/>
      </c>
      <c r="B155" s="7">
        <f t="shared" ca="1" si="54"/>
        <v>0</v>
      </c>
      <c r="C155" s="27">
        <f t="shared" ca="1" si="55"/>
        <v>-1</v>
      </c>
      <c r="D155" s="28">
        <f t="shared" ca="1" si="56"/>
        <v>5</v>
      </c>
      <c r="E155" s="7">
        <f t="shared" ca="1" si="57"/>
        <v>-3</v>
      </c>
      <c r="F155" s="27">
        <f t="shared" ca="1" si="58"/>
        <v>0</v>
      </c>
      <c r="G155" s="28">
        <f t="shared" ca="1" si="59"/>
        <v>5</v>
      </c>
      <c r="H155" s="7">
        <f t="shared" ca="1" si="48"/>
        <v>0</v>
      </c>
      <c r="I155" s="27">
        <f t="shared" ca="1" si="49"/>
        <v>-1</v>
      </c>
      <c r="J155" s="28">
        <f t="shared" ca="1" si="50"/>
        <v>5</v>
      </c>
      <c r="K155" s="7">
        <f t="shared" ca="1" si="60"/>
        <v>-3</v>
      </c>
      <c r="L155" s="27">
        <f t="shared" ca="1" si="61"/>
        <v>0</v>
      </c>
      <c r="M155" s="28">
        <f t="shared" ca="1" si="62"/>
        <v>5</v>
      </c>
      <c r="N155" s="1">
        <f t="shared" ca="1" si="63"/>
        <v>1</v>
      </c>
      <c r="O155" s="1">
        <f t="shared" ca="1" si="51"/>
        <v>1</v>
      </c>
      <c r="P155" s="1">
        <f t="shared" ca="1" si="64"/>
        <v>1</v>
      </c>
      <c r="Q155" s="1">
        <f t="shared" ca="1" si="52"/>
        <v>1</v>
      </c>
      <c r="R155" s="1">
        <f t="shared" ca="1" si="53"/>
        <v>2</v>
      </c>
      <c r="S155" s="1" t="str">
        <f ca="1">IF(R155&lt;&gt;0,"",COUNTIF($R$7:R155,0))</f>
        <v/>
      </c>
    </row>
    <row r="156" spans="1:19">
      <c r="A156" s="1">
        <f t="shared" ca="1" si="47"/>
        <v>70</v>
      </c>
      <c r="B156" s="7">
        <f t="shared" ca="1" si="54"/>
        <v>1</v>
      </c>
      <c r="C156" s="27">
        <f t="shared" ca="1" si="55"/>
        <v>2</v>
      </c>
      <c r="D156" s="28">
        <f t="shared" ca="1" si="56"/>
        <v>5</v>
      </c>
      <c r="E156" s="7">
        <f t="shared" ca="1" si="57"/>
        <v>-3</v>
      </c>
      <c r="F156" s="27">
        <f t="shared" ca="1" si="58"/>
        <v>-4</v>
      </c>
      <c r="G156" s="28">
        <f t="shared" ca="1" si="59"/>
        <v>5</v>
      </c>
      <c r="H156" s="7" t="str">
        <f t="shared" ca="1" si="48"/>
        <v/>
      </c>
      <c r="I156" s="27" t="str">
        <f t="shared" ca="1" si="49"/>
        <v>+2</v>
      </c>
      <c r="J156" s="28">
        <f t="shared" ca="1" si="50"/>
        <v>5</v>
      </c>
      <c r="K156" s="7">
        <f t="shared" ca="1" si="60"/>
        <v>-3</v>
      </c>
      <c r="L156" s="27">
        <f t="shared" ca="1" si="61"/>
        <v>-4</v>
      </c>
      <c r="M156" s="28">
        <f t="shared" ca="1" si="62"/>
        <v>5</v>
      </c>
      <c r="N156" s="1">
        <f t="shared" ca="1" si="63"/>
        <v>0</v>
      </c>
      <c r="O156" s="1">
        <f t="shared" ca="1" si="51"/>
        <v>1</v>
      </c>
      <c r="P156" s="1">
        <f t="shared" ca="1" si="64"/>
        <v>1</v>
      </c>
      <c r="Q156" s="1">
        <f t="shared" ca="1" si="52"/>
        <v>0</v>
      </c>
      <c r="R156" s="1">
        <f t="shared" ca="1" si="53"/>
        <v>0</v>
      </c>
      <c r="S156" s="1">
        <f ca="1">IF(R156&lt;&gt;0,"",COUNTIF($R$7:R156,0))</f>
        <v>70</v>
      </c>
    </row>
    <row r="157" spans="1:19">
      <c r="A157" s="1">
        <f t="shared" ca="1" si="47"/>
        <v>71</v>
      </c>
      <c r="B157" s="7">
        <f t="shared" ca="1" si="54"/>
        <v>2</v>
      </c>
      <c r="C157" s="27">
        <f t="shared" ca="1" si="55"/>
        <v>1</v>
      </c>
      <c r="D157" s="28">
        <f t="shared" ca="1" si="56"/>
        <v>6</v>
      </c>
      <c r="E157" s="7">
        <f t="shared" ca="1" si="57"/>
        <v>1</v>
      </c>
      <c r="F157" s="27">
        <f t="shared" ca="1" si="58"/>
        <v>-4</v>
      </c>
      <c r="G157" s="28">
        <f t="shared" ca="1" si="59"/>
        <v>5</v>
      </c>
      <c r="H157" s="7">
        <f t="shared" ca="1" si="48"/>
        <v>2</v>
      </c>
      <c r="I157" s="27" t="str">
        <f t="shared" ca="1" si="49"/>
        <v>+1</v>
      </c>
      <c r="J157" s="28">
        <f t="shared" ca="1" si="50"/>
        <v>6</v>
      </c>
      <c r="K157" s="7" t="str">
        <f t="shared" ca="1" si="60"/>
        <v/>
      </c>
      <c r="L157" s="27">
        <f t="shared" ca="1" si="61"/>
        <v>-4</v>
      </c>
      <c r="M157" s="28">
        <f t="shared" ca="1" si="62"/>
        <v>5</v>
      </c>
      <c r="N157" s="1">
        <f t="shared" ca="1" si="63"/>
        <v>0</v>
      </c>
      <c r="O157" s="1">
        <f t="shared" ca="1" si="51"/>
        <v>1</v>
      </c>
      <c r="P157" s="1">
        <f t="shared" ca="1" si="64"/>
        <v>1</v>
      </c>
      <c r="Q157" s="1">
        <f t="shared" ca="1" si="52"/>
        <v>0</v>
      </c>
      <c r="R157" s="1">
        <f t="shared" ca="1" si="53"/>
        <v>0</v>
      </c>
      <c r="S157" s="1">
        <f ca="1">IF(R157&lt;&gt;0,"",COUNTIF($R$7:R157,0))</f>
        <v>71</v>
      </c>
    </row>
    <row r="158" spans="1:19">
      <c r="A158" s="1" t="str">
        <f t="shared" ca="1" si="47"/>
        <v/>
      </c>
      <c r="B158" s="7">
        <f t="shared" ca="1" si="54"/>
        <v>0</v>
      </c>
      <c r="C158" s="27">
        <f t="shared" ca="1" si="55"/>
        <v>-1</v>
      </c>
      <c r="D158" s="28">
        <f t="shared" ca="1" si="56"/>
        <v>3</v>
      </c>
      <c r="E158" s="7">
        <f t="shared" ca="1" si="57"/>
        <v>-2</v>
      </c>
      <c r="F158" s="27">
        <f t="shared" ca="1" si="58"/>
        <v>2</v>
      </c>
      <c r="G158" s="28">
        <f t="shared" ca="1" si="59"/>
        <v>5</v>
      </c>
      <c r="H158" s="7">
        <f t="shared" ca="1" si="48"/>
        <v>0</v>
      </c>
      <c r="I158" s="27">
        <f t="shared" ca="1" si="49"/>
        <v>-1</v>
      </c>
      <c r="J158" s="28">
        <f t="shared" ca="1" si="50"/>
        <v>3</v>
      </c>
      <c r="K158" s="7">
        <f t="shared" ca="1" si="60"/>
        <v>-2</v>
      </c>
      <c r="L158" s="27" t="str">
        <f t="shared" ca="1" si="61"/>
        <v>+2</v>
      </c>
      <c r="M158" s="28">
        <f t="shared" ca="1" si="62"/>
        <v>5</v>
      </c>
      <c r="N158" s="1">
        <f t="shared" ca="1" si="63"/>
        <v>0</v>
      </c>
      <c r="O158" s="1">
        <f t="shared" ca="1" si="51"/>
        <v>1</v>
      </c>
      <c r="P158" s="1">
        <f t="shared" ca="1" si="64"/>
        <v>1</v>
      </c>
      <c r="Q158" s="1">
        <f t="shared" ca="1" si="52"/>
        <v>1</v>
      </c>
      <c r="R158" s="1">
        <f t="shared" ca="1" si="53"/>
        <v>1</v>
      </c>
      <c r="S158" s="1" t="str">
        <f ca="1">IF(R158&lt;&gt;0,"",COUNTIF($R$7:R158,0))</f>
        <v/>
      </c>
    </row>
    <row r="159" spans="1:19">
      <c r="A159" s="1" t="str">
        <f t="shared" ca="1" si="47"/>
        <v/>
      </c>
      <c r="B159" s="7">
        <f t="shared" ca="1" si="54"/>
        <v>2</v>
      </c>
      <c r="C159" s="27">
        <f t="shared" ca="1" si="55"/>
        <v>-1</v>
      </c>
      <c r="D159" s="28">
        <f t="shared" ca="1" si="56"/>
        <v>4</v>
      </c>
      <c r="E159" s="7">
        <f t="shared" ca="1" si="57"/>
        <v>-2</v>
      </c>
      <c r="F159" s="27">
        <f t="shared" ca="1" si="58"/>
        <v>-4</v>
      </c>
      <c r="G159" s="28">
        <f t="shared" ca="1" si="59"/>
        <v>2</v>
      </c>
      <c r="H159" s="7">
        <f t="shared" ca="1" si="48"/>
        <v>2</v>
      </c>
      <c r="I159" s="27">
        <f t="shared" ca="1" si="49"/>
        <v>-1</v>
      </c>
      <c r="J159" s="28">
        <f t="shared" ca="1" si="50"/>
        <v>4</v>
      </c>
      <c r="K159" s="7">
        <f t="shared" ca="1" si="60"/>
        <v>-2</v>
      </c>
      <c r="L159" s="27">
        <f t="shared" ca="1" si="61"/>
        <v>-4</v>
      </c>
      <c r="M159" s="28">
        <f t="shared" ca="1" si="62"/>
        <v>2</v>
      </c>
      <c r="N159" s="1">
        <f t="shared" ca="1" si="63"/>
        <v>0</v>
      </c>
      <c r="O159" s="1">
        <f t="shared" ca="1" si="51"/>
        <v>1</v>
      </c>
      <c r="P159" s="1">
        <f t="shared" ca="1" si="64"/>
        <v>2</v>
      </c>
      <c r="Q159" s="1">
        <f t="shared" ca="1" si="52"/>
        <v>1</v>
      </c>
      <c r="R159" s="1">
        <f t="shared" ca="1" si="53"/>
        <v>1</v>
      </c>
      <c r="S159" s="1" t="str">
        <f ca="1">IF(R159&lt;&gt;0,"",COUNTIF($R$7:R159,0))</f>
        <v/>
      </c>
    </row>
    <row r="160" spans="1:19">
      <c r="A160" s="1">
        <f t="shared" ca="1" si="47"/>
        <v>72</v>
      </c>
      <c r="B160" s="7">
        <f t="shared" ca="1" si="54"/>
        <v>-1</v>
      </c>
      <c r="C160" s="27">
        <f t="shared" ca="1" si="55"/>
        <v>-4</v>
      </c>
      <c r="D160" s="28">
        <f t="shared" ca="1" si="56"/>
        <v>6</v>
      </c>
      <c r="E160" s="7">
        <f t="shared" ca="1" si="57"/>
        <v>3</v>
      </c>
      <c r="F160" s="27">
        <f t="shared" ca="1" si="58"/>
        <v>-2</v>
      </c>
      <c r="G160" s="28">
        <f t="shared" ca="1" si="59"/>
        <v>6</v>
      </c>
      <c r="H160" s="7" t="str">
        <f t="shared" ca="1" si="48"/>
        <v>-</v>
      </c>
      <c r="I160" s="27">
        <f t="shared" ca="1" si="49"/>
        <v>-4</v>
      </c>
      <c r="J160" s="28">
        <f t="shared" ca="1" si="50"/>
        <v>6</v>
      </c>
      <c r="K160" s="7">
        <f t="shared" ca="1" si="60"/>
        <v>3</v>
      </c>
      <c r="L160" s="27">
        <f t="shared" ca="1" si="61"/>
        <v>-2</v>
      </c>
      <c r="M160" s="28">
        <f t="shared" ca="1" si="62"/>
        <v>6</v>
      </c>
      <c r="N160" s="1">
        <f t="shared" ca="1" si="63"/>
        <v>0</v>
      </c>
      <c r="O160" s="1">
        <f t="shared" ca="1" si="51"/>
        <v>1</v>
      </c>
      <c r="P160" s="1">
        <f t="shared" ca="1" si="64"/>
        <v>1</v>
      </c>
      <c r="Q160" s="1">
        <f t="shared" ca="1" si="52"/>
        <v>0</v>
      </c>
      <c r="R160" s="1">
        <f t="shared" ca="1" si="53"/>
        <v>0</v>
      </c>
      <c r="S160" s="1">
        <f ca="1">IF(R160&lt;&gt;0,"",COUNTIF($R$7:R160,0))</f>
        <v>72</v>
      </c>
    </row>
    <row r="161" spans="1:19">
      <c r="A161" s="1">
        <f t="shared" ca="1" si="47"/>
        <v>73</v>
      </c>
      <c r="B161" s="7">
        <f t="shared" ca="1" si="54"/>
        <v>-2</v>
      </c>
      <c r="C161" s="27">
        <f t="shared" ca="1" si="55"/>
        <v>3</v>
      </c>
      <c r="D161" s="28">
        <f t="shared" ca="1" si="56"/>
        <v>4</v>
      </c>
      <c r="E161" s="7">
        <f t="shared" ca="1" si="57"/>
        <v>-3</v>
      </c>
      <c r="F161" s="27">
        <f t="shared" ca="1" si="58"/>
        <v>-4</v>
      </c>
      <c r="G161" s="28">
        <f t="shared" ca="1" si="59"/>
        <v>2</v>
      </c>
      <c r="H161" s="7">
        <f t="shared" ca="1" si="48"/>
        <v>-2</v>
      </c>
      <c r="I161" s="27" t="str">
        <f t="shared" ca="1" si="49"/>
        <v>+3</v>
      </c>
      <c r="J161" s="28">
        <f t="shared" ca="1" si="50"/>
        <v>4</v>
      </c>
      <c r="K161" s="7">
        <f t="shared" ca="1" si="60"/>
        <v>-3</v>
      </c>
      <c r="L161" s="27">
        <f t="shared" ca="1" si="61"/>
        <v>-4</v>
      </c>
      <c r="M161" s="28">
        <f t="shared" ca="1" si="62"/>
        <v>2</v>
      </c>
      <c r="N161" s="1">
        <f t="shared" ca="1" si="63"/>
        <v>0</v>
      </c>
      <c r="O161" s="1">
        <f t="shared" ca="1" si="51"/>
        <v>1</v>
      </c>
      <c r="P161" s="1">
        <f t="shared" ca="1" si="64"/>
        <v>1</v>
      </c>
      <c r="Q161" s="1">
        <f t="shared" ca="1" si="52"/>
        <v>0</v>
      </c>
      <c r="R161" s="1">
        <f t="shared" ca="1" si="53"/>
        <v>0</v>
      </c>
      <c r="S161" s="1">
        <f ca="1">IF(R161&lt;&gt;0,"",COUNTIF($R$7:R161,0))</f>
        <v>73</v>
      </c>
    </row>
    <row r="162" spans="1:19">
      <c r="A162" s="1">
        <f t="shared" ca="1" si="47"/>
        <v>74</v>
      </c>
      <c r="B162" s="7">
        <f t="shared" ca="1" si="54"/>
        <v>-3</v>
      </c>
      <c r="C162" s="27">
        <f t="shared" ca="1" si="55"/>
        <v>-4</v>
      </c>
      <c r="D162" s="28">
        <f t="shared" ca="1" si="56"/>
        <v>6</v>
      </c>
      <c r="E162" s="7">
        <f t="shared" ca="1" si="57"/>
        <v>3</v>
      </c>
      <c r="F162" s="27">
        <f t="shared" ca="1" si="58"/>
        <v>-1</v>
      </c>
      <c r="G162" s="28">
        <f t="shared" ca="1" si="59"/>
        <v>4</v>
      </c>
      <c r="H162" s="7">
        <f t="shared" ca="1" si="48"/>
        <v>-3</v>
      </c>
      <c r="I162" s="27">
        <f t="shared" ca="1" si="49"/>
        <v>-4</v>
      </c>
      <c r="J162" s="28">
        <f t="shared" ca="1" si="50"/>
        <v>6</v>
      </c>
      <c r="K162" s="7">
        <f t="shared" ca="1" si="60"/>
        <v>3</v>
      </c>
      <c r="L162" s="27">
        <f t="shared" ca="1" si="61"/>
        <v>-1</v>
      </c>
      <c r="M162" s="28">
        <f t="shared" ca="1" si="62"/>
        <v>4</v>
      </c>
      <c r="N162" s="1">
        <f t="shared" ca="1" si="63"/>
        <v>0</v>
      </c>
      <c r="O162" s="1">
        <f t="shared" ca="1" si="51"/>
        <v>1</v>
      </c>
      <c r="P162" s="1">
        <f t="shared" ca="1" si="64"/>
        <v>1</v>
      </c>
      <c r="Q162" s="1">
        <f t="shared" ca="1" si="52"/>
        <v>0</v>
      </c>
      <c r="R162" s="1">
        <f t="shared" ca="1" si="53"/>
        <v>0</v>
      </c>
      <c r="S162" s="1">
        <f ca="1">IF(R162&lt;&gt;0,"",COUNTIF($R$7:R162,0))</f>
        <v>74</v>
      </c>
    </row>
    <row r="163" spans="1:19">
      <c r="A163" s="1">
        <f t="shared" ca="1" si="47"/>
        <v>75</v>
      </c>
      <c r="B163" s="7">
        <f t="shared" ca="1" si="54"/>
        <v>-3</v>
      </c>
      <c r="C163" s="27">
        <f t="shared" ca="1" si="55"/>
        <v>-2</v>
      </c>
      <c r="D163" s="28">
        <f t="shared" ca="1" si="56"/>
        <v>5</v>
      </c>
      <c r="E163" s="7">
        <f t="shared" ca="1" si="57"/>
        <v>2</v>
      </c>
      <c r="F163" s="27">
        <f t="shared" ca="1" si="58"/>
        <v>1</v>
      </c>
      <c r="G163" s="28">
        <f t="shared" ca="1" si="59"/>
        <v>4</v>
      </c>
      <c r="H163" s="7">
        <f t="shared" ca="1" si="48"/>
        <v>-3</v>
      </c>
      <c r="I163" s="27">
        <f t="shared" ca="1" si="49"/>
        <v>-2</v>
      </c>
      <c r="J163" s="28">
        <f t="shared" ca="1" si="50"/>
        <v>5</v>
      </c>
      <c r="K163" s="7">
        <f t="shared" ca="1" si="60"/>
        <v>2</v>
      </c>
      <c r="L163" s="27" t="str">
        <f t="shared" ca="1" si="61"/>
        <v>+1</v>
      </c>
      <c r="M163" s="28">
        <f t="shared" ca="1" si="62"/>
        <v>4</v>
      </c>
      <c r="N163" s="1">
        <f t="shared" ca="1" si="63"/>
        <v>0</v>
      </c>
      <c r="O163" s="1">
        <f t="shared" ca="1" si="51"/>
        <v>1</v>
      </c>
      <c r="P163" s="1">
        <f t="shared" ca="1" si="64"/>
        <v>1</v>
      </c>
      <c r="Q163" s="1">
        <f t="shared" ca="1" si="52"/>
        <v>0</v>
      </c>
      <c r="R163" s="1">
        <f t="shared" ca="1" si="53"/>
        <v>0</v>
      </c>
      <c r="S163" s="1">
        <f ca="1">IF(R163&lt;&gt;0,"",COUNTIF($R$7:R163,0))</f>
        <v>75</v>
      </c>
    </row>
    <row r="164" spans="1:19">
      <c r="A164" s="1" t="str">
        <f t="shared" ca="1" si="47"/>
        <v/>
      </c>
      <c r="B164" s="7">
        <f t="shared" ca="1" si="54"/>
        <v>3</v>
      </c>
      <c r="C164" s="27">
        <f t="shared" ca="1" si="55"/>
        <v>3</v>
      </c>
      <c r="D164" s="28">
        <f t="shared" ca="1" si="56"/>
        <v>6</v>
      </c>
      <c r="E164" s="7">
        <f t="shared" ca="1" si="57"/>
        <v>2</v>
      </c>
      <c r="F164" s="27">
        <f t="shared" ca="1" si="58"/>
        <v>0</v>
      </c>
      <c r="G164" s="28">
        <f t="shared" ca="1" si="59"/>
        <v>2</v>
      </c>
      <c r="H164" s="7">
        <f t="shared" ca="1" si="48"/>
        <v>3</v>
      </c>
      <c r="I164" s="27" t="str">
        <f t="shared" ca="1" si="49"/>
        <v>+3</v>
      </c>
      <c r="J164" s="28">
        <f t="shared" ca="1" si="50"/>
        <v>6</v>
      </c>
      <c r="K164" s="7">
        <f t="shared" ca="1" si="60"/>
        <v>2</v>
      </c>
      <c r="L164" s="27">
        <f t="shared" ca="1" si="61"/>
        <v>0</v>
      </c>
      <c r="M164" s="28">
        <f t="shared" ca="1" si="62"/>
        <v>2</v>
      </c>
      <c r="N164" s="1">
        <f t="shared" ca="1" si="63"/>
        <v>1</v>
      </c>
      <c r="O164" s="1">
        <f t="shared" ca="1" si="51"/>
        <v>3</v>
      </c>
      <c r="P164" s="1">
        <f t="shared" ca="1" si="64"/>
        <v>2</v>
      </c>
      <c r="Q164" s="1">
        <f t="shared" ca="1" si="52"/>
        <v>1</v>
      </c>
      <c r="R164" s="1">
        <f t="shared" ca="1" si="53"/>
        <v>2</v>
      </c>
      <c r="S164" s="1" t="str">
        <f ca="1">IF(R164&lt;&gt;0,"",COUNTIF($R$7:R164,0))</f>
        <v/>
      </c>
    </row>
    <row r="165" spans="1:19">
      <c r="A165" s="1" t="str">
        <f t="shared" ref="A165:A183" ca="1" si="65">S165</f>
        <v/>
      </c>
      <c r="B165" s="7">
        <f t="shared" ca="1" si="54"/>
        <v>0</v>
      </c>
      <c r="C165" s="27">
        <f t="shared" ca="1" si="55"/>
        <v>2</v>
      </c>
      <c r="D165" s="28">
        <f t="shared" ca="1" si="56"/>
        <v>3</v>
      </c>
      <c r="E165" s="7">
        <f t="shared" ca="1" si="57"/>
        <v>1</v>
      </c>
      <c r="F165" s="27">
        <f t="shared" ca="1" si="58"/>
        <v>-1</v>
      </c>
      <c r="G165" s="28">
        <f t="shared" ca="1" si="59"/>
        <v>6</v>
      </c>
      <c r="H165" s="7">
        <f t="shared" ref="H165:H183" ca="1" si="66">IF(B165=1,"",IF(B165=-1,"-",B165))</f>
        <v>0</v>
      </c>
      <c r="I165" s="27" t="str">
        <f t="shared" ref="I165:I183" ca="1" si="67">IF(C165&gt;0,"+"&amp;C165,C165)</f>
        <v>+2</v>
      </c>
      <c r="J165" s="28">
        <f t="shared" ref="J165:J183" ca="1" si="68">D165</f>
        <v>3</v>
      </c>
      <c r="K165" s="7" t="str">
        <f t="shared" ca="1" si="60"/>
        <v/>
      </c>
      <c r="L165" s="27">
        <f t="shared" ca="1" si="61"/>
        <v>-1</v>
      </c>
      <c r="M165" s="28">
        <f t="shared" ca="1" si="62"/>
        <v>6</v>
      </c>
      <c r="N165" s="1">
        <f t="shared" ca="1" si="63"/>
        <v>0</v>
      </c>
      <c r="O165" s="1">
        <f t="shared" ref="O165:O183" ca="1" si="69">GCD(ABS(B165),ABS(C165),ABS(D165))</f>
        <v>1</v>
      </c>
      <c r="P165" s="1">
        <f t="shared" ca="1" si="64"/>
        <v>1</v>
      </c>
      <c r="Q165" s="1">
        <f t="shared" ref="Q165:Q183" ca="1" si="70">IF(AND(B165&lt;&gt;0,E165&lt;&gt;0,SUM(O165:P165)=2),0,1)</f>
        <v>1</v>
      </c>
      <c r="R165" s="1">
        <f t="shared" ref="R165:R183" ca="1" si="71">SUM(N165+Q165)</f>
        <v>1</v>
      </c>
      <c r="S165" s="1" t="str">
        <f ca="1">IF(R165&lt;&gt;0,"",COUNTIF($R$7:R165,0))</f>
        <v/>
      </c>
    </row>
    <row r="166" spans="1:19">
      <c r="A166" s="1" t="str">
        <f t="shared" ca="1" si="65"/>
        <v/>
      </c>
      <c r="B166" s="7">
        <f t="shared" ca="1" si="54"/>
        <v>1</v>
      </c>
      <c r="C166" s="27">
        <f t="shared" ca="1" si="55"/>
        <v>-3</v>
      </c>
      <c r="D166" s="28">
        <f t="shared" ca="1" si="56"/>
        <v>4</v>
      </c>
      <c r="E166" s="7">
        <f t="shared" ca="1" si="57"/>
        <v>-2</v>
      </c>
      <c r="F166" s="27">
        <f t="shared" ca="1" si="58"/>
        <v>-2</v>
      </c>
      <c r="G166" s="28">
        <f t="shared" ca="1" si="59"/>
        <v>2</v>
      </c>
      <c r="H166" s="7" t="str">
        <f t="shared" ca="1" si="66"/>
        <v/>
      </c>
      <c r="I166" s="27">
        <f t="shared" ca="1" si="67"/>
        <v>-3</v>
      </c>
      <c r="J166" s="28">
        <f t="shared" ca="1" si="68"/>
        <v>4</v>
      </c>
      <c r="K166" s="7">
        <f t="shared" ca="1" si="60"/>
        <v>-2</v>
      </c>
      <c r="L166" s="27">
        <f t="shared" ca="1" si="61"/>
        <v>-2</v>
      </c>
      <c r="M166" s="28">
        <f t="shared" ca="1" si="62"/>
        <v>2</v>
      </c>
      <c r="N166" s="1">
        <f t="shared" ca="1" si="63"/>
        <v>0</v>
      </c>
      <c r="O166" s="1">
        <f t="shared" ca="1" si="69"/>
        <v>1</v>
      </c>
      <c r="P166" s="1">
        <f t="shared" ca="1" si="64"/>
        <v>2</v>
      </c>
      <c r="Q166" s="1">
        <f t="shared" ca="1" si="70"/>
        <v>1</v>
      </c>
      <c r="R166" s="1">
        <f t="shared" ca="1" si="71"/>
        <v>1</v>
      </c>
      <c r="S166" s="1" t="str">
        <f ca="1">IF(R166&lt;&gt;0,"",COUNTIF($R$7:R166,0))</f>
        <v/>
      </c>
    </row>
    <row r="167" spans="1:19">
      <c r="A167" s="1" t="str">
        <f t="shared" ca="1" si="65"/>
        <v/>
      </c>
      <c r="B167" s="7">
        <f t="shared" ca="1" si="54"/>
        <v>0</v>
      </c>
      <c r="C167" s="27">
        <f t="shared" ca="1" si="55"/>
        <v>0</v>
      </c>
      <c r="D167" s="28">
        <f t="shared" ca="1" si="56"/>
        <v>3</v>
      </c>
      <c r="E167" s="7">
        <f t="shared" ca="1" si="57"/>
        <v>1</v>
      </c>
      <c r="F167" s="27">
        <f t="shared" ca="1" si="58"/>
        <v>1</v>
      </c>
      <c r="G167" s="28">
        <f t="shared" ca="1" si="59"/>
        <v>2</v>
      </c>
      <c r="H167" s="7">
        <f t="shared" ca="1" si="66"/>
        <v>0</v>
      </c>
      <c r="I167" s="27">
        <f t="shared" ca="1" si="67"/>
        <v>0</v>
      </c>
      <c r="J167" s="28">
        <f t="shared" ca="1" si="68"/>
        <v>3</v>
      </c>
      <c r="K167" s="7" t="str">
        <f t="shared" ca="1" si="60"/>
        <v/>
      </c>
      <c r="L167" s="27" t="str">
        <f t="shared" ca="1" si="61"/>
        <v>+1</v>
      </c>
      <c r="M167" s="28">
        <f t="shared" ca="1" si="62"/>
        <v>2</v>
      </c>
      <c r="N167" s="1">
        <f t="shared" ca="1" si="63"/>
        <v>1</v>
      </c>
      <c r="O167" s="1">
        <f t="shared" ca="1" si="69"/>
        <v>3</v>
      </c>
      <c r="P167" s="1">
        <f t="shared" ca="1" si="64"/>
        <v>1</v>
      </c>
      <c r="Q167" s="1">
        <f t="shared" ca="1" si="70"/>
        <v>1</v>
      </c>
      <c r="R167" s="1">
        <f t="shared" ca="1" si="71"/>
        <v>2</v>
      </c>
      <c r="S167" s="1" t="str">
        <f ca="1">IF(R167&lt;&gt;0,"",COUNTIF($R$7:R167,0))</f>
        <v/>
      </c>
    </row>
    <row r="168" spans="1:19">
      <c r="A168" s="1" t="str">
        <f t="shared" ca="1" si="65"/>
        <v/>
      </c>
      <c r="B168" s="7">
        <f t="shared" ca="1" si="54"/>
        <v>0</v>
      </c>
      <c r="C168" s="27">
        <f t="shared" ca="1" si="55"/>
        <v>-4</v>
      </c>
      <c r="D168" s="28">
        <f t="shared" ca="1" si="56"/>
        <v>2</v>
      </c>
      <c r="E168" s="7">
        <f t="shared" ca="1" si="57"/>
        <v>-1</v>
      </c>
      <c r="F168" s="27">
        <f t="shared" ca="1" si="58"/>
        <v>0</v>
      </c>
      <c r="G168" s="28">
        <f t="shared" ca="1" si="59"/>
        <v>3</v>
      </c>
      <c r="H168" s="7">
        <f t="shared" ca="1" si="66"/>
        <v>0</v>
      </c>
      <c r="I168" s="27">
        <f t="shared" ca="1" si="67"/>
        <v>-4</v>
      </c>
      <c r="J168" s="28">
        <f t="shared" ca="1" si="68"/>
        <v>2</v>
      </c>
      <c r="K168" s="7" t="str">
        <f t="shared" ca="1" si="60"/>
        <v>-</v>
      </c>
      <c r="L168" s="27">
        <f t="shared" ca="1" si="61"/>
        <v>0</v>
      </c>
      <c r="M168" s="28">
        <f t="shared" ca="1" si="62"/>
        <v>3</v>
      </c>
      <c r="N168" s="1">
        <f t="shared" ca="1" si="63"/>
        <v>1</v>
      </c>
      <c r="O168" s="1">
        <f t="shared" ca="1" si="69"/>
        <v>2</v>
      </c>
      <c r="P168" s="1">
        <f t="shared" ca="1" si="64"/>
        <v>1</v>
      </c>
      <c r="Q168" s="1">
        <f t="shared" ca="1" si="70"/>
        <v>1</v>
      </c>
      <c r="R168" s="1">
        <f t="shared" ca="1" si="71"/>
        <v>2</v>
      </c>
      <c r="S168" s="1" t="str">
        <f ca="1">IF(R168&lt;&gt;0,"",COUNTIF($R$7:R168,0))</f>
        <v/>
      </c>
    </row>
    <row r="169" spans="1:19">
      <c r="A169" s="1" t="str">
        <f t="shared" ca="1" si="65"/>
        <v/>
      </c>
      <c r="B169" s="7">
        <f t="shared" ca="1" si="54"/>
        <v>-2</v>
      </c>
      <c r="C169" s="27">
        <f t="shared" ca="1" si="55"/>
        <v>0</v>
      </c>
      <c r="D169" s="28">
        <f t="shared" ca="1" si="56"/>
        <v>2</v>
      </c>
      <c r="E169" s="7">
        <f t="shared" ca="1" si="57"/>
        <v>0</v>
      </c>
      <c r="F169" s="27">
        <f t="shared" ca="1" si="58"/>
        <v>-1</v>
      </c>
      <c r="G169" s="28">
        <f t="shared" ca="1" si="59"/>
        <v>2</v>
      </c>
      <c r="H169" s="7">
        <f t="shared" ca="1" si="66"/>
        <v>-2</v>
      </c>
      <c r="I169" s="27">
        <f t="shared" ca="1" si="67"/>
        <v>0</v>
      </c>
      <c r="J169" s="28">
        <f t="shared" ca="1" si="68"/>
        <v>2</v>
      </c>
      <c r="K169" s="7">
        <f t="shared" ca="1" si="60"/>
        <v>0</v>
      </c>
      <c r="L169" s="27">
        <f t="shared" ca="1" si="61"/>
        <v>-1</v>
      </c>
      <c r="M169" s="28">
        <f t="shared" ca="1" si="62"/>
        <v>2</v>
      </c>
      <c r="N169" s="1">
        <f t="shared" ca="1" si="63"/>
        <v>1</v>
      </c>
      <c r="O169" s="1">
        <f t="shared" ca="1" si="69"/>
        <v>2</v>
      </c>
      <c r="P169" s="1">
        <f t="shared" ca="1" si="64"/>
        <v>1</v>
      </c>
      <c r="Q169" s="1">
        <f t="shared" ca="1" si="70"/>
        <v>1</v>
      </c>
      <c r="R169" s="1">
        <f t="shared" ca="1" si="71"/>
        <v>2</v>
      </c>
      <c r="S169" s="1" t="str">
        <f ca="1">IF(R169&lt;&gt;0,"",COUNTIF($R$7:R169,0))</f>
        <v/>
      </c>
    </row>
    <row r="170" spans="1:19">
      <c r="A170" s="1" t="str">
        <f t="shared" ca="1" si="65"/>
        <v/>
      </c>
      <c r="B170" s="7">
        <f t="shared" ca="1" si="54"/>
        <v>-2</v>
      </c>
      <c r="C170" s="27">
        <f t="shared" ca="1" si="55"/>
        <v>4</v>
      </c>
      <c r="D170" s="28">
        <f t="shared" ca="1" si="56"/>
        <v>6</v>
      </c>
      <c r="E170" s="7">
        <f t="shared" ca="1" si="57"/>
        <v>2</v>
      </c>
      <c r="F170" s="27">
        <f t="shared" ca="1" si="58"/>
        <v>0</v>
      </c>
      <c r="G170" s="28">
        <f t="shared" ca="1" si="59"/>
        <v>5</v>
      </c>
      <c r="H170" s="7">
        <f t="shared" ca="1" si="66"/>
        <v>-2</v>
      </c>
      <c r="I170" s="27" t="str">
        <f t="shared" ca="1" si="67"/>
        <v>+4</v>
      </c>
      <c r="J170" s="28">
        <f t="shared" ca="1" si="68"/>
        <v>6</v>
      </c>
      <c r="K170" s="7">
        <f t="shared" ca="1" si="60"/>
        <v>2</v>
      </c>
      <c r="L170" s="27">
        <f t="shared" ca="1" si="61"/>
        <v>0</v>
      </c>
      <c r="M170" s="28">
        <f t="shared" ca="1" si="62"/>
        <v>5</v>
      </c>
      <c r="N170" s="1">
        <f t="shared" ca="1" si="63"/>
        <v>1</v>
      </c>
      <c r="O170" s="1">
        <f t="shared" ca="1" si="69"/>
        <v>2</v>
      </c>
      <c r="P170" s="1">
        <f t="shared" ca="1" si="64"/>
        <v>1</v>
      </c>
      <c r="Q170" s="1">
        <f t="shared" ca="1" si="70"/>
        <v>1</v>
      </c>
      <c r="R170" s="1">
        <f t="shared" ca="1" si="71"/>
        <v>2</v>
      </c>
      <c r="S170" s="1" t="str">
        <f ca="1">IF(R170&lt;&gt;0,"",COUNTIF($R$7:R170,0))</f>
        <v/>
      </c>
    </row>
    <row r="171" spans="1:19">
      <c r="A171" s="1">
        <f t="shared" ca="1" si="65"/>
        <v>76</v>
      </c>
      <c r="B171" s="7">
        <f t="shared" ca="1" si="54"/>
        <v>2</v>
      </c>
      <c r="C171" s="27">
        <f t="shared" ca="1" si="55"/>
        <v>-4</v>
      </c>
      <c r="D171" s="28">
        <f t="shared" ca="1" si="56"/>
        <v>3</v>
      </c>
      <c r="E171" s="7">
        <f t="shared" ca="1" si="57"/>
        <v>-3</v>
      </c>
      <c r="F171" s="27">
        <f t="shared" ca="1" si="58"/>
        <v>2</v>
      </c>
      <c r="G171" s="28">
        <f t="shared" ca="1" si="59"/>
        <v>3</v>
      </c>
      <c r="H171" s="7">
        <f t="shared" ca="1" si="66"/>
        <v>2</v>
      </c>
      <c r="I171" s="27">
        <f t="shared" ca="1" si="67"/>
        <v>-4</v>
      </c>
      <c r="J171" s="28">
        <f t="shared" ca="1" si="68"/>
        <v>3</v>
      </c>
      <c r="K171" s="7">
        <f t="shared" ca="1" si="60"/>
        <v>-3</v>
      </c>
      <c r="L171" s="27" t="str">
        <f t="shared" ca="1" si="61"/>
        <v>+2</v>
      </c>
      <c r="M171" s="28">
        <f t="shared" ca="1" si="62"/>
        <v>3</v>
      </c>
      <c r="N171" s="1">
        <f t="shared" ca="1" si="63"/>
        <v>0</v>
      </c>
      <c r="O171" s="1">
        <f t="shared" ca="1" si="69"/>
        <v>1</v>
      </c>
      <c r="P171" s="1">
        <f t="shared" ca="1" si="64"/>
        <v>1</v>
      </c>
      <c r="Q171" s="1">
        <f t="shared" ca="1" si="70"/>
        <v>0</v>
      </c>
      <c r="R171" s="1">
        <f t="shared" ca="1" si="71"/>
        <v>0</v>
      </c>
      <c r="S171" s="1">
        <f ca="1">IF(R171&lt;&gt;0,"",COUNTIF($R$7:R171,0))</f>
        <v>76</v>
      </c>
    </row>
    <row r="172" spans="1:19">
      <c r="A172" s="1" t="str">
        <f t="shared" ca="1" si="65"/>
        <v/>
      </c>
      <c r="B172" s="7">
        <f t="shared" ca="1" si="54"/>
        <v>-1</v>
      </c>
      <c r="C172" s="27">
        <f t="shared" ca="1" si="55"/>
        <v>0</v>
      </c>
      <c r="D172" s="28">
        <f t="shared" ca="1" si="56"/>
        <v>4</v>
      </c>
      <c r="E172" s="7">
        <f t="shared" ca="1" si="57"/>
        <v>0</v>
      </c>
      <c r="F172" s="27">
        <f t="shared" ca="1" si="58"/>
        <v>2</v>
      </c>
      <c r="G172" s="28">
        <f t="shared" ca="1" si="59"/>
        <v>2</v>
      </c>
      <c r="H172" s="7" t="str">
        <f t="shared" ca="1" si="66"/>
        <v>-</v>
      </c>
      <c r="I172" s="27">
        <f t="shared" ca="1" si="67"/>
        <v>0</v>
      </c>
      <c r="J172" s="28">
        <f t="shared" ca="1" si="68"/>
        <v>4</v>
      </c>
      <c r="K172" s="7">
        <f t="shared" ca="1" si="60"/>
        <v>0</v>
      </c>
      <c r="L172" s="27" t="str">
        <f t="shared" ca="1" si="61"/>
        <v>+2</v>
      </c>
      <c r="M172" s="28">
        <f t="shared" ca="1" si="62"/>
        <v>2</v>
      </c>
      <c r="N172" s="1">
        <f t="shared" ca="1" si="63"/>
        <v>1</v>
      </c>
      <c r="O172" s="1">
        <f t="shared" ca="1" si="69"/>
        <v>1</v>
      </c>
      <c r="P172" s="1">
        <f t="shared" ca="1" si="64"/>
        <v>2</v>
      </c>
      <c r="Q172" s="1">
        <f t="shared" ca="1" si="70"/>
        <v>1</v>
      </c>
      <c r="R172" s="1">
        <f t="shared" ca="1" si="71"/>
        <v>2</v>
      </c>
      <c r="S172" s="1" t="str">
        <f ca="1">IF(R172&lt;&gt;0,"",COUNTIF($R$7:R172,0))</f>
        <v/>
      </c>
    </row>
    <row r="173" spans="1:19">
      <c r="A173" s="1" t="str">
        <f t="shared" ca="1" si="65"/>
        <v/>
      </c>
      <c r="B173" s="7">
        <f t="shared" ca="1" si="54"/>
        <v>-2</v>
      </c>
      <c r="C173" s="27">
        <f t="shared" ca="1" si="55"/>
        <v>2</v>
      </c>
      <c r="D173" s="28">
        <f t="shared" ca="1" si="56"/>
        <v>4</v>
      </c>
      <c r="E173" s="7">
        <f t="shared" ca="1" si="57"/>
        <v>2</v>
      </c>
      <c r="F173" s="27">
        <f t="shared" ca="1" si="58"/>
        <v>-2</v>
      </c>
      <c r="G173" s="28">
        <f t="shared" ca="1" si="59"/>
        <v>6</v>
      </c>
      <c r="H173" s="7">
        <f t="shared" ca="1" si="66"/>
        <v>-2</v>
      </c>
      <c r="I173" s="27" t="str">
        <f t="shared" ca="1" si="67"/>
        <v>+2</v>
      </c>
      <c r="J173" s="28">
        <f t="shared" ca="1" si="68"/>
        <v>4</v>
      </c>
      <c r="K173" s="7">
        <f t="shared" ca="1" si="60"/>
        <v>2</v>
      </c>
      <c r="L173" s="27">
        <f t="shared" ca="1" si="61"/>
        <v>-2</v>
      </c>
      <c r="M173" s="28">
        <f t="shared" ca="1" si="62"/>
        <v>6</v>
      </c>
      <c r="N173" s="1">
        <f t="shared" ca="1" si="63"/>
        <v>0</v>
      </c>
      <c r="O173" s="1">
        <f t="shared" ca="1" si="69"/>
        <v>2</v>
      </c>
      <c r="P173" s="1">
        <f t="shared" ca="1" si="64"/>
        <v>2</v>
      </c>
      <c r="Q173" s="1">
        <f t="shared" ca="1" si="70"/>
        <v>1</v>
      </c>
      <c r="R173" s="1">
        <f t="shared" ca="1" si="71"/>
        <v>1</v>
      </c>
      <c r="S173" s="1" t="str">
        <f ca="1">IF(R173&lt;&gt;0,"",COUNTIF($R$7:R173,0))</f>
        <v/>
      </c>
    </row>
    <row r="174" spans="1:19">
      <c r="A174" s="1">
        <f t="shared" ca="1" si="65"/>
        <v>77</v>
      </c>
      <c r="B174" s="7">
        <f t="shared" ca="1" si="54"/>
        <v>2</v>
      </c>
      <c r="C174" s="27">
        <f t="shared" ca="1" si="55"/>
        <v>-1</v>
      </c>
      <c r="D174" s="28">
        <f t="shared" ca="1" si="56"/>
        <v>4</v>
      </c>
      <c r="E174" s="7">
        <f t="shared" ca="1" si="57"/>
        <v>-3</v>
      </c>
      <c r="F174" s="27">
        <f t="shared" ca="1" si="58"/>
        <v>2</v>
      </c>
      <c r="G174" s="28">
        <f t="shared" ca="1" si="59"/>
        <v>2</v>
      </c>
      <c r="H174" s="7">
        <f t="shared" ca="1" si="66"/>
        <v>2</v>
      </c>
      <c r="I174" s="27">
        <f t="shared" ca="1" si="67"/>
        <v>-1</v>
      </c>
      <c r="J174" s="28">
        <f t="shared" ca="1" si="68"/>
        <v>4</v>
      </c>
      <c r="K174" s="7">
        <f t="shared" ca="1" si="60"/>
        <v>-3</v>
      </c>
      <c r="L174" s="27" t="str">
        <f t="shared" ca="1" si="61"/>
        <v>+2</v>
      </c>
      <c r="M174" s="28">
        <f t="shared" ca="1" si="62"/>
        <v>2</v>
      </c>
      <c r="N174" s="1">
        <f t="shared" ca="1" si="63"/>
        <v>0</v>
      </c>
      <c r="O174" s="1">
        <f t="shared" ca="1" si="69"/>
        <v>1</v>
      </c>
      <c r="P174" s="1">
        <f t="shared" ca="1" si="64"/>
        <v>1</v>
      </c>
      <c r="Q174" s="1">
        <f t="shared" ca="1" si="70"/>
        <v>0</v>
      </c>
      <c r="R174" s="1">
        <f t="shared" ca="1" si="71"/>
        <v>0</v>
      </c>
      <c r="S174" s="1">
        <f ca="1">IF(R174&lt;&gt;0,"",COUNTIF($R$7:R174,0))</f>
        <v>77</v>
      </c>
    </row>
    <row r="175" spans="1:19">
      <c r="A175" s="1" t="str">
        <f t="shared" ca="1" si="65"/>
        <v/>
      </c>
      <c r="B175" s="7">
        <f t="shared" ca="1" si="54"/>
        <v>-2</v>
      </c>
      <c r="C175" s="27">
        <f t="shared" ca="1" si="55"/>
        <v>-2</v>
      </c>
      <c r="D175" s="28">
        <f t="shared" ca="1" si="56"/>
        <v>6</v>
      </c>
      <c r="E175" s="7">
        <f t="shared" ca="1" si="57"/>
        <v>0</v>
      </c>
      <c r="F175" s="27">
        <f t="shared" ca="1" si="58"/>
        <v>0</v>
      </c>
      <c r="G175" s="28">
        <f t="shared" ca="1" si="59"/>
        <v>5</v>
      </c>
      <c r="H175" s="7">
        <f t="shared" ca="1" si="66"/>
        <v>-2</v>
      </c>
      <c r="I175" s="27">
        <f t="shared" ca="1" si="67"/>
        <v>-2</v>
      </c>
      <c r="J175" s="28">
        <f t="shared" ca="1" si="68"/>
        <v>6</v>
      </c>
      <c r="K175" s="7">
        <f t="shared" ca="1" si="60"/>
        <v>0</v>
      </c>
      <c r="L175" s="27">
        <f t="shared" ca="1" si="61"/>
        <v>0</v>
      </c>
      <c r="M175" s="28">
        <f t="shared" ca="1" si="62"/>
        <v>5</v>
      </c>
      <c r="N175" s="1">
        <f t="shared" ca="1" si="63"/>
        <v>1</v>
      </c>
      <c r="O175" s="1">
        <f t="shared" ca="1" si="69"/>
        <v>2</v>
      </c>
      <c r="P175" s="1">
        <f t="shared" ca="1" si="64"/>
        <v>5</v>
      </c>
      <c r="Q175" s="1">
        <f t="shared" ca="1" si="70"/>
        <v>1</v>
      </c>
      <c r="R175" s="1">
        <f t="shared" ca="1" si="71"/>
        <v>2</v>
      </c>
      <c r="S175" s="1" t="str">
        <f ca="1">IF(R175&lt;&gt;0,"",COUNTIF($R$7:R175,0))</f>
        <v/>
      </c>
    </row>
    <row r="176" spans="1:19">
      <c r="A176" s="1" t="str">
        <f t="shared" ca="1" si="65"/>
        <v/>
      </c>
      <c r="B176" s="7">
        <f t="shared" ca="1" si="54"/>
        <v>-3</v>
      </c>
      <c r="C176" s="27">
        <f t="shared" ca="1" si="55"/>
        <v>3</v>
      </c>
      <c r="D176" s="28">
        <f t="shared" ca="1" si="56"/>
        <v>6</v>
      </c>
      <c r="E176" s="7">
        <f t="shared" ca="1" si="57"/>
        <v>-1</v>
      </c>
      <c r="F176" s="27">
        <f t="shared" ca="1" si="58"/>
        <v>-2</v>
      </c>
      <c r="G176" s="28">
        <f t="shared" ca="1" si="59"/>
        <v>3</v>
      </c>
      <c r="H176" s="7">
        <f t="shared" ca="1" si="66"/>
        <v>-3</v>
      </c>
      <c r="I176" s="27" t="str">
        <f t="shared" ca="1" si="67"/>
        <v>+3</v>
      </c>
      <c r="J176" s="28">
        <f t="shared" ca="1" si="68"/>
        <v>6</v>
      </c>
      <c r="K176" s="7" t="str">
        <f t="shared" ca="1" si="60"/>
        <v>-</v>
      </c>
      <c r="L176" s="27">
        <f t="shared" ca="1" si="61"/>
        <v>-2</v>
      </c>
      <c r="M176" s="28">
        <f t="shared" ca="1" si="62"/>
        <v>3</v>
      </c>
      <c r="N176" s="1">
        <f t="shared" ca="1" si="63"/>
        <v>0</v>
      </c>
      <c r="O176" s="1">
        <f t="shared" ca="1" si="69"/>
        <v>3</v>
      </c>
      <c r="P176" s="1">
        <f t="shared" ca="1" si="64"/>
        <v>1</v>
      </c>
      <c r="Q176" s="1">
        <f t="shared" ca="1" si="70"/>
        <v>1</v>
      </c>
      <c r="R176" s="1">
        <f t="shared" ca="1" si="71"/>
        <v>1</v>
      </c>
      <c r="S176" s="1" t="str">
        <f ca="1">IF(R176&lt;&gt;0,"",COUNTIF($R$7:R176,0))</f>
        <v/>
      </c>
    </row>
    <row r="177" spans="1:19">
      <c r="A177" s="1" t="str">
        <f t="shared" ca="1" si="65"/>
        <v/>
      </c>
      <c r="B177" s="7">
        <f t="shared" ca="1" si="54"/>
        <v>-1</v>
      </c>
      <c r="C177" s="27">
        <f t="shared" ca="1" si="55"/>
        <v>3</v>
      </c>
      <c r="D177" s="28">
        <f t="shared" ca="1" si="56"/>
        <v>6</v>
      </c>
      <c r="E177" s="7">
        <f t="shared" ca="1" si="57"/>
        <v>3</v>
      </c>
      <c r="F177" s="27">
        <f t="shared" ca="1" si="58"/>
        <v>0</v>
      </c>
      <c r="G177" s="28">
        <f t="shared" ca="1" si="59"/>
        <v>3</v>
      </c>
      <c r="H177" s="7" t="str">
        <f t="shared" ca="1" si="66"/>
        <v>-</v>
      </c>
      <c r="I177" s="27" t="str">
        <f t="shared" ca="1" si="67"/>
        <v>+3</v>
      </c>
      <c r="J177" s="28">
        <f t="shared" ca="1" si="68"/>
        <v>6</v>
      </c>
      <c r="K177" s="7">
        <f t="shared" ca="1" si="60"/>
        <v>3</v>
      </c>
      <c r="L177" s="27">
        <f t="shared" ca="1" si="61"/>
        <v>0</v>
      </c>
      <c r="M177" s="28">
        <f t="shared" ca="1" si="62"/>
        <v>3</v>
      </c>
      <c r="N177" s="1">
        <f t="shared" ca="1" si="63"/>
        <v>1</v>
      </c>
      <c r="O177" s="1">
        <f t="shared" ca="1" si="69"/>
        <v>1</v>
      </c>
      <c r="P177" s="1">
        <f t="shared" ca="1" si="64"/>
        <v>3</v>
      </c>
      <c r="Q177" s="1">
        <f t="shared" ca="1" si="70"/>
        <v>1</v>
      </c>
      <c r="R177" s="1">
        <f t="shared" ca="1" si="71"/>
        <v>2</v>
      </c>
      <c r="S177" s="1" t="str">
        <f ca="1">IF(R177&lt;&gt;0,"",COUNTIF($R$7:R177,0))</f>
        <v/>
      </c>
    </row>
    <row r="178" spans="1:19">
      <c r="A178" s="1">
        <f t="shared" ca="1" si="65"/>
        <v>78</v>
      </c>
      <c r="B178" s="7">
        <f t="shared" ca="1" si="54"/>
        <v>1</v>
      </c>
      <c r="C178" s="27">
        <f t="shared" ca="1" si="55"/>
        <v>1</v>
      </c>
      <c r="D178" s="28">
        <f t="shared" ca="1" si="56"/>
        <v>3</v>
      </c>
      <c r="E178" s="7">
        <f t="shared" ca="1" si="57"/>
        <v>-1</v>
      </c>
      <c r="F178" s="27">
        <f t="shared" ca="1" si="58"/>
        <v>2</v>
      </c>
      <c r="G178" s="28">
        <f t="shared" ca="1" si="59"/>
        <v>3</v>
      </c>
      <c r="H178" s="7" t="str">
        <f t="shared" ca="1" si="66"/>
        <v/>
      </c>
      <c r="I178" s="27" t="str">
        <f t="shared" ca="1" si="67"/>
        <v>+1</v>
      </c>
      <c r="J178" s="28">
        <f t="shared" ca="1" si="68"/>
        <v>3</v>
      </c>
      <c r="K178" s="7" t="str">
        <f t="shared" ca="1" si="60"/>
        <v>-</v>
      </c>
      <c r="L178" s="27" t="str">
        <f t="shared" ca="1" si="61"/>
        <v>+2</v>
      </c>
      <c r="M178" s="28">
        <f t="shared" ca="1" si="62"/>
        <v>3</v>
      </c>
      <c r="N178" s="1">
        <f t="shared" ca="1" si="63"/>
        <v>0</v>
      </c>
      <c r="O178" s="1">
        <f t="shared" ca="1" si="69"/>
        <v>1</v>
      </c>
      <c r="P178" s="1">
        <f t="shared" ca="1" si="64"/>
        <v>1</v>
      </c>
      <c r="Q178" s="1">
        <f t="shared" ca="1" si="70"/>
        <v>0</v>
      </c>
      <c r="R178" s="1">
        <f t="shared" ca="1" si="71"/>
        <v>0</v>
      </c>
      <c r="S178" s="1">
        <f ca="1">IF(R178&lt;&gt;0,"",COUNTIF($R$7:R178,0))</f>
        <v>78</v>
      </c>
    </row>
    <row r="179" spans="1:19">
      <c r="A179" s="1">
        <f t="shared" ca="1" si="65"/>
        <v>79</v>
      </c>
      <c r="B179" s="7">
        <f t="shared" ca="1" si="54"/>
        <v>-3</v>
      </c>
      <c r="C179" s="27">
        <f t="shared" ca="1" si="55"/>
        <v>-3</v>
      </c>
      <c r="D179" s="28">
        <f t="shared" ca="1" si="56"/>
        <v>4</v>
      </c>
      <c r="E179" s="7">
        <f t="shared" ca="1" si="57"/>
        <v>-3</v>
      </c>
      <c r="F179" s="27">
        <f t="shared" ca="1" si="58"/>
        <v>-4</v>
      </c>
      <c r="G179" s="28">
        <f t="shared" ca="1" si="59"/>
        <v>2</v>
      </c>
      <c r="H179" s="7">
        <f t="shared" ca="1" si="66"/>
        <v>-3</v>
      </c>
      <c r="I179" s="27">
        <f t="shared" ca="1" si="67"/>
        <v>-3</v>
      </c>
      <c r="J179" s="28">
        <f t="shared" ca="1" si="68"/>
        <v>4</v>
      </c>
      <c r="K179" s="7">
        <f t="shared" ca="1" si="60"/>
        <v>-3</v>
      </c>
      <c r="L179" s="27">
        <f t="shared" ca="1" si="61"/>
        <v>-4</v>
      </c>
      <c r="M179" s="28">
        <f t="shared" ca="1" si="62"/>
        <v>2</v>
      </c>
      <c r="N179" s="1">
        <f t="shared" ca="1" si="63"/>
        <v>0</v>
      </c>
      <c r="O179" s="1">
        <f t="shared" ca="1" si="69"/>
        <v>1</v>
      </c>
      <c r="P179" s="1">
        <f t="shared" ca="1" si="64"/>
        <v>1</v>
      </c>
      <c r="Q179" s="1">
        <f t="shared" ca="1" si="70"/>
        <v>0</v>
      </c>
      <c r="R179" s="1">
        <f t="shared" ca="1" si="71"/>
        <v>0</v>
      </c>
      <c r="S179" s="1">
        <f ca="1">IF(R179&lt;&gt;0,"",COUNTIF($R$7:R179,0))</f>
        <v>79</v>
      </c>
    </row>
    <row r="180" spans="1:19">
      <c r="A180" s="1" t="str">
        <f t="shared" ca="1" si="65"/>
        <v/>
      </c>
      <c r="B180" s="7">
        <f t="shared" ca="1" si="54"/>
        <v>-2</v>
      </c>
      <c r="C180" s="27">
        <f t="shared" ca="1" si="55"/>
        <v>0</v>
      </c>
      <c r="D180" s="28">
        <f t="shared" ca="1" si="56"/>
        <v>2</v>
      </c>
      <c r="E180" s="7">
        <f t="shared" ca="1" si="57"/>
        <v>3</v>
      </c>
      <c r="F180" s="27">
        <f t="shared" ca="1" si="58"/>
        <v>3</v>
      </c>
      <c r="G180" s="28">
        <f t="shared" ca="1" si="59"/>
        <v>5</v>
      </c>
      <c r="H180" s="7">
        <f t="shared" ca="1" si="66"/>
        <v>-2</v>
      </c>
      <c r="I180" s="27">
        <f t="shared" ca="1" si="67"/>
        <v>0</v>
      </c>
      <c r="J180" s="28">
        <f t="shared" ca="1" si="68"/>
        <v>2</v>
      </c>
      <c r="K180" s="7">
        <f t="shared" ca="1" si="60"/>
        <v>3</v>
      </c>
      <c r="L180" s="27" t="str">
        <f t="shared" ca="1" si="61"/>
        <v>+3</v>
      </c>
      <c r="M180" s="28">
        <f t="shared" ca="1" si="62"/>
        <v>5</v>
      </c>
      <c r="N180" s="1">
        <f t="shared" ca="1" si="63"/>
        <v>1</v>
      </c>
      <c r="O180" s="1">
        <f t="shared" ca="1" si="69"/>
        <v>2</v>
      </c>
      <c r="P180" s="1">
        <f t="shared" ca="1" si="64"/>
        <v>1</v>
      </c>
      <c r="Q180" s="1">
        <f t="shared" ca="1" si="70"/>
        <v>1</v>
      </c>
      <c r="R180" s="1">
        <f t="shared" ca="1" si="71"/>
        <v>2</v>
      </c>
      <c r="S180" s="1" t="str">
        <f ca="1">IF(R180&lt;&gt;0,"",COUNTIF($R$7:R180,0))</f>
        <v/>
      </c>
    </row>
    <row r="181" spans="1:19">
      <c r="A181" s="1">
        <f t="shared" ca="1" si="65"/>
        <v>80</v>
      </c>
      <c r="B181" s="7">
        <f t="shared" ca="1" si="54"/>
        <v>-3</v>
      </c>
      <c r="C181" s="27">
        <f t="shared" ca="1" si="55"/>
        <v>-1</v>
      </c>
      <c r="D181" s="28">
        <f t="shared" ca="1" si="56"/>
        <v>6</v>
      </c>
      <c r="E181" s="7">
        <f t="shared" ca="1" si="57"/>
        <v>2</v>
      </c>
      <c r="F181" s="27">
        <f t="shared" ca="1" si="58"/>
        <v>2</v>
      </c>
      <c r="G181" s="28">
        <f t="shared" ca="1" si="59"/>
        <v>5</v>
      </c>
      <c r="H181" s="7">
        <f t="shared" ca="1" si="66"/>
        <v>-3</v>
      </c>
      <c r="I181" s="27">
        <f t="shared" ca="1" si="67"/>
        <v>-1</v>
      </c>
      <c r="J181" s="28">
        <f t="shared" ca="1" si="68"/>
        <v>6</v>
      </c>
      <c r="K181" s="7">
        <f t="shared" ca="1" si="60"/>
        <v>2</v>
      </c>
      <c r="L181" s="27" t="str">
        <f t="shared" ca="1" si="61"/>
        <v>+2</v>
      </c>
      <c r="M181" s="28">
        <f t="shared" ca="1" si="62"/>
        <v>5</v>
      </c>
      <c r="N181" s="1">
        <f t="shared" ca="1" si="63"/>
        <v>0</v>
      </c>
      <c r="O181" s="1">
        <f t="shared" ca="1" si="69"/>
        <v>1</v>
      </c>
      <c r="P181" s="1">
        <f t="shared" ca="1" si="64"/>
        <v>1</v>
      </c>
      <c r="Q181" s="1">
        <f t="shared" ca="1" si="70"/>
        <v>0</v>
      </c>
      <c r="R181" s="1">
        <f t="shared" ca="1" si="71"/>
        <v>0</v>
      </c>
      <c r="S181" s="1">
        <f ca="1">IF(R181&lt;&gt;0,"",COUNTIF($R$7:R181,0))</f>
        <v>80</v>
      </c>
    </row>
    <row r="182" spans="1:19">
      <c r="A182" s="1">
        <f t="shared" ca="1" si="65"/>
        <v>81</v>
      </c>
      <c r="B182" s="7">
        <f t="shared" ca="1" si="54"/>
        <v>3</v>
      </c>
      <c r="C182" s="27">
        <f t="shared" ca="1" si="55"/>
        <v>-1</v>
      </c>
      <c r="D182" s="28">
        <f t="shared" ca="1" si="56"/>
        <v>5</v>
      </c>
      <c r="E182" s="7">
        <f t="shared" ca="1" si="57"/>
        <v>-2</v>
      </c>
      <c r="F182" s="27">
        <f t="shared" ca="1" si="58"/>
        <v>-2</v>
      </c>
      <c r="G182" s="28">
        <f t="shared" ca="1" si="59"/>
        <v>5</v>
      </c>
      <c r="H182" s="7">
        <f t="shared" ca="1" si="66"/>
        <v>3</v>
      </c>
      <c r="I182" s="27">
        <f t="shared" ca="1" si="67"/>
        <v>-1</v>
      </c>
      <c r="J182" s="28">
        <f t="shared" ca="1" si="68"/>
        <v>5</v>
      </c>
      <c r="K182" s="7">
        <f t="shared" ca="1" si="60"/>
        <v>-2</v>
      </c>
      <c r="L182" s="27">
        <f t="shared" ca="1" si="61"/>
        <v>-2</v>
      </c>
      <c r="M182" s="28">
        <f t="shared" ca="1" si="62"/>
        <v>5</v>
      </c>
      <c r="N182" s="1">
        <f t="shared" ca="1" si="63"/>
        <v>0</v>
      </c>
      <c r="O182" s="1">
        <f t="shared" ca="1" si="69"/>
        <v>1</v>
      </c>
      <c r="P182" s="1">
        <f t="shared" ca="1" si="64"/>
        <v>1</v>
      </c>
      <c r="Q182" s="1">
        <f t="shared" ca="1" si="70"/>
        <v>0</v>
      </c>
      <c r="R182" s="1">
        <f t="shared" ca="1" si="71"/>
        <v>0</v>
      </c>
      <c r="S182" s="1">
        <f ca="1">IF(R182&lt;&gt;0,"",COUNTIF($R$7:R182,0))</f>
        <v>81</v>
      </c>
    </row>
    <row r="183" spans="1:19">
      <c r="A183" s="1">
        <f t="shared" ca="1" si="65"/>
        <v>82</v>
      </c>
      <c r="B183" s="7">
        <f t="shared" ca="1" si="54"/>
        <v>-1</v>
      </c>
      <c r="C183" s="27">
        <f t="shared" ca="1" si="55"/>
        <v>-3</v>
      </c>
      <c r="D183" s="28">
        <f t="shared" ca="1" si="56"/>
        <v>3</v>
      </c>
      <c r="E183" s="7">
        <f t="shared" ca="1" si="57"/>
        <v>2</v>
      </c>
      <c r="F183" s="27">
        <f t="shared" ca="1" si="58"/>
        <v>3</v>
      </c>
      <c r="G183" s="28">
        <f t="shared" ca="1" si="59"/>
        <v>2</v>
      </c>
      <c r="H183" s="7" t="str">
        <f t="shared" ca="1" si="66"/>
        <v>-</v>
      </c>
      <c r="I183" s="27">
        <f t="shared" ca="1" si="67"/>
        <v>-3</v>
      </c>
      <c r="J183" s="28">
        <f t="shared" ca="1" si="68"/>
        <v>3</v>
      </c>
      <c r="K183" s="7">
        <f t="shared" ca="1" si="60"/>
        <v>2</v>
      </c>
      <c r="L183" s="27" t="str">
        <f t="shared" ca="1" si="61"/>
        <v>+3</v>
      </c>
      <c r="M183" s="28">
        <f t="shared" ca="1" si="62"/>
        <v>2</v>
      </c>
      <c r="N183" s="1">
        <f t="shared" ca="1" si="63"/>
        <v>0</v>
      </c>
      <c r="O183" s="1">
        <f t="shared" ca="1" si="69"/>
        <v>1</v>
      </c>
      <c r="P183" s="1">
        <f t="shared" ca="1" si="64"/>
        <v>1</v>
      </c>
      <c r="Q183" s="1">
        <f t="shared" ca="1" si="70"/>
        <v>0</v>
      </c>
      <c r="R183" s="1">
        <f t="shared" ca="1" si="71"/>
        <v>0</v>
      </c>
      <c r="S183" s="1">
        <f ca="1">IF(R183&lt;&gt;0,"",COUNTIF($R$7:R183,0))</f>
        <v>82</v>
      </c>
    </row>
  </sheetData>
  <mergeCells count="5">
    <mergeCell ref="F1:F2"/>
    <mergeCell ref="H1:H2"/>
    <mergeCell ref="I1:I2"/>
    <mergeCell ref="B5:G5"/>
    <mergeCell ref="H5:M5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95"/>
  <sheetViews>
    <sheetView tabSelected="1" zoomScale="75" zoomScaleNormal="75" workbookViewId="0"/>
  </sheetViews>
  <sheetFormatPr defaultRowHeight="15.75"/>
  <cols>
    <col min="1" max="1" width="4.75" style="42" customWidth="1"/>
    <col min="2" max="2" width="7.125" style="42" customWidth="1"/>
    <col min="3" max="3" width="4.625" style="42" bestFit="1" customWidth="1"/>
    <col min="4" max="4" width="2.625" style="42" customWidth="1"/>
    <col min="5" max="7" width="2.875" style="42" customWidth="1"/>
    <col min="8" max="8" width="4.25" style="42" customWidth="1"/>
    <col min="9" max="9" width="0.875" style="42" customWidth="1"/>
    <col min="10" max="10" width="2.375" style="42" customWidth="1"/>
    <col min="11" max="11" width="1" style="42" customWidth="1"/>
    <col min="12" max="14" width="2.875" style="42" customWidth="1"/>
    <col min="15" max="15" width="4.25" style="42" customWidth="1"/>
    <col min="16" max="16" width="2.375" style="42" customWidth="1"/>
    <col min="17" max="17" width="4.625" style="42" bestFit="1" customWidth="1"/>
    <col min="18" max="21" width="2.375" style="42" customWidth="1"/>
    <col min="22" max="22" width="6.5" style="42" customWidth="1"/>
    <col min="23" max="23" width="7.125" style="42" customWidth="1"/>
    <col min="24" max="24" width="4.625" style="42" bestFit="1" customWidth="1"/>
    <col min="25" max="25" width="2.625" style="42" customWidth="1"/>
    <col min="26" max="28" width="2.875" style="42" customWidth="1"/>
    <col min="29" max="29" width="4.25" style="42" customWidth="1"/>
    <col min="30" max="30" width="0.875" style="42" customWidth="1"/>
    <col min="31" max="31" width="2.375" style="42" customWidth="1"/>
    <col min="32" max="32" width="1" style="42" customWidth="1"/>
    <col min="33" max="35" width="2.875" style="42" customWidth="1"/>
    <col min="36" max="36" width="4.25" style="42" customWidth="1"/>
    <col min="37" max="37" width="2.375" style="42" customWidth="1"/>
    <col min="38" max="38" width="4.625" style="42" bestFit="1" customWidth="1"/>
    <col min="39" max="42" width="2.375" style="42" customWidth="1"/>
    <col min="43" max="43" width="6.5" style="42" customWidth="1"/>
    <col min="44" max="16384" width="9" style="42"/>
  </cols>
  <sheetData>
    <row r="1" spans="1:44" s="36" customFormat="1">
      <c r="B1" s="37" t="s">
        <v>20</v>
      </c>
      <c r="D1" s="36" t="s">
        <v>21</v>
      </c>
      <c r="E1" s="36" t="s">
        <v>19</v>
      </c>
      <c r="W1" s="37" t="s">
        <v>20</v>
      </c>
      <c r="Y1" s="36" t="s">
        <v>21</v>
      </c>
      <c r="Z1" s="36" t="s">
        <v>19</v>
      </c>
    </row>
    <row r="2" spans="1:44" s="39" customFormat="1" ht="25.5" customHeight="1">
      <c r="A2" s="38" t="s">
        <v>65</v>
      </c>
      <c r="V2" s="40"/>
      <c r="AB2" s="63">
        <f ca="1">'解答（※F9キーを押すと解答も変わります）'!AB2:AJ5</f>
        <v>66410</v>
      </c>
      <c r="AC2" s="63"/>
      <c r="AD2" s="63"/>
      <c r="AE2" s="63"/>
      <c r="AF2" s="63"/>
      <c r="AG2" s="63"/>
      <c r="AH2" s="63"/>
      <c r="AI2" s="63"/>
      <c r="AJ2" s="63"/>
      <c r="AQ2" s="40"/>
      <c r="AR2" s="52"/>
    </row>
    <row r="3" spans="1:44" s="41" customFormat="1" ht="14.25" customHeight="1">
      <c r="V3" s="40"/>
      <c r="AB3" s="63"/>
      <c r="AC3" s="63"/>
      <c r="AD3" s="63"/>
      <c r="AE3" s="63"/>
      <c r="AF3" s="63"/>
      <c r="AG3" s="63"/>
      <c r="AH3" s="63"/>
      <c r="AI3" s="63"/>
      <c r="AJ3" s="63"/>
      <c r="AQ3" s="40"/>
    </row>
    <row r="4" spans="1:44" s="39" customFormat="1" ht="18.75">
      <c r="A4" s="46" t="s">
        <v>55</v>
      </c>
      <c r="AB4" s="63"/>
      <c r="AC4" s="63"/>
      <c r="AD4" s="63"/>
      <c r="AE4" s="63"/>
      <c r="AF4" s="63"/>
      <c r="AG4" s="63"/>
      <c r="AH4" s="63"/>
      <c r="AI4" s="63"/>
      <c r="AJ4" s="63"/>
    </row>
    <row r="5" spans="1:44" ht="34.5" customHeight="1">
      <c r="AB5" s="63"/>
      <c r="AC5" s="63"/>
      <c r="AD5" s="63"/>
      <c r="AE5" s="63"/>
      <c r="AF5" s="63"/>
      <c r="AG5" s="63"/>
      <c r="AH5" s="63"/>
      <c r="AI5" s="63"/>
      <c r="AJ5" s="63"/>
    </row>
    <row r="6" spans="1:44" s="44" customFormat="1" ht="21.75" customHeight="1">
      <c r="A6" s="43">
        <v>1</v>
      </c>
      <c r="B6" s="66" t="str">
        <f>"("&amp;A6&amp;")"</f>
        <v>(1)</v>
      </c>
      <c r="E6" s="67" t="str">
        <f ca="1">VLOOKUP(A6,方３,2,FALSE)</f>
        <v>x+2y</v>
      </c>
      <c r="F6" s="67"/>
      <c r="G6" s="67"/>
      <c r="H6" s="67"/>
      <c r="J6" s="66" t="str">
        <f ca="1">VLOOKUP(A6,方３,4,FALSE)</f>
        <v>+</v>
      </c>
      <c r="L6" s="67" t="str">
        <f ca="1">VLOOKUP(A6,方３,5,FALSE)</f>
        <v>3x+y</v>
      </c>
      <c r="M6" s="67"/>
      <c r="N6" s="67"/>
      <c r="O6" s="67"/>
      <c r="V6" s="50">
        <f>A6+1</f>
        <v>2</v>
      </c>
      <c r="W6" s="66" t="str">
        <f>"("&amp;V6&amp;")"</f>
        <v>(2)</v>
      </c>
      <c r="Z6" s="67" t="str">
        <f ca="1">VLOOKUP(V6,方３,2,FALSE)</f>
        <v>x-y</v>
      </c>
      <c r="AA6" s="67"/>
      <c r="AB6" s="67"/>
      <c r="AC6" s="67"/>
      <c r="AE6" s="66" t="str">
        <f ca="1">VLOOKUP(V6,方３,4,FALSE)</f>
        <v>-</v>
      </c>
      <c r="AG6" s="67" t="str">
        <f ca="1">VLOOKUP(V6,方３,5,FALSE)</f>
        <v>x-4y</v>
      </c>
      <c r="AH6" s="67"/>
      <c r="AI6" s="67"/>
      <c r="AJ6" s="67"/>
    </row>
    <row r="7" spans="1:44" s="44" customFormat="1" ht="21.75" customHeight="1">
      <c r="B7" s="66"/>
      <c r="E7" s="68">
        <f ca="1">VLOOKUP(A6,方３,3,FALSE)</f>
        <v>4</v>
      </c>
      <c r="F7" s="68"/>
      <c r="G7" s="68"/>
      <c r="H7" s="68"/>
      <c r="J7" s="66"/>
      <c r="L7" s="68">
        <f ca="1">VLOOKUP(A6,方３,6,FALSE)</f>
        <v>6</v>
      </c>
      <c r="M7" s="68"/>
      <c r="N7" s="68"/>
      <c r="O7" s="68"/>
      <c r="W7" s="66"/>
      <c r="Z7" s="68">
        <f ca="1">VLOOKUP(V6,方３,3,FALSE)</f>
        <v>2</v>
      </c>
      <c r="AA7" s="68"/>
      <c r="AB7" s="68"/>
      <c r="AC7" s="68"/>
      <c r="AE7" s="66"/>
      <c r="AG7" s="68">
        <f ca="1">VLOOKUP(V6,方３,6,FALSE)</f>
        <v>4</v>
      </c>
      <c r="AH7" s="68"/>
      <c r="AI7" s="68"/>
      <c r="AJ7" s="68"/>
    </row>
    <row r="8" spans="1:44" s="47" customFormat="1" ht="21.75" customHeight="1"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</row>
    <row r="9" spans="1:44" s="47" customFormat="1" ht="21.75" customHeight="1">
      <c r="C9" s="64" t="s">
        <v>56</v>
      </c>
      <c r="D9" s="64"/>
      <c r="E9" s="65" t="str">
        <f ca="1">VLOOKUP(A6,方３,14,FALSE)&amp;" "&amp;VLOOKUP(A6,方３,16,FALSE)&amp;" "&amp;VLOOKUP(A6,方３,15,FALSE)</f>
        <v>3(x+2y) + 2(3x+y)</v>
      </c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X9" s="64" t="s">
        <v>56</v>
      </c>
      <c r="Y9" s="64"/>
      <c r="Z9" s="65" t="str">
        <f ca="1">VLOOKUP(V6,方３,14,FALSE)&amp;" "&amp;VLOOKUP(V6,方３,16,FALSE)&amp;" "&amp;VLOOKUP(V6,方３,15,FALSE)</f>
        <v>2(x-y) - (x-4y)</v>
      </c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</row>
    <row r="10" spans="1:44" s="47" customFormat="1" ht="21.75" customHeight="1">
      <c r="C10" s="64"/>
      <c r="D10" s="64"/>
      <c r="E10" s="65">
        <f ca="1">VLOOKUP(A6,方３,11,FALSE)</f>
        <v>12</v>
      </c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X10" s="64"/>
      <c r="Y10" s="64"/>
      <c r="Z10" s="65">
        <f ca="1">VLOOKUP(V6,方３,11,FALSE)</f>
        <v>4</v>
      </c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</row>
    <row r="11" spans="1:44" s="47" customFormat="1" ht="21.75" customHeight="1"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4"/>
    </row>
    <row r="12" spans="1:44" s="47" customFormat="1" ht="21.75" customHeight="1">
      <c r="C12" s="64" t="s">
        <v>56</v>
      </c>
      <c r="D12" s="64"/>
      <c r="E12" s="65" t="str">
        <f ca="1">VLOOKUP(A6,方３,22,FALSE)&amp;" "&amp;VLOOKUP(A6,方３,24,FALSE)</f>
        <v>3x +6y +6x +2y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X12" s="64" t="s">
        <v>56</v>
      </c>
      <c r="Y12" s="64"/>
      <c r="Z12" s="65" t="str">
        <f ca="1">VLOOKUP(V6,方３,22,FALSE)&amp;" "&amp;VLOOKUP(V6,方３,24,FALSE)</f>
        <v>2x -2y -x +4y</v>
      </c>
      <c r="AA12" s="65"/>
      <c r="AB12" s="65"/>
      <c r="AC12" s="65"/>
      <c r="AD12" s="65"/>
      <c r="AE12" s="65"/>
      <c r="AF12" s="65"/>
      <c r="AG12" s="65"/>
      <c r="AH12" s="65"/>
      <c r="AI12" s="65"/>
      <c r="AJ12" s="65"/>
    </row>
    <row r="13" spans="1:44" s="47" customFormat="1" ht="21.75" customHeight="1">
      <c r="C13" s="64"/>
      <c r="D13" s="64"/>
      <c r="E13" s="65">
        <f ca="1">VLOOKUP(A6,方３,11,FALSE)</f>
        <v>12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X13" s="64"/>
      <c r="Y13" s="64"/>
      <c r="Z13" s="65">
        <f ca="1">VLOOKUP(V6,方３,11,FALSE)</f>
        <v>4</v>
      </c>
      <c r="AA13" s="65"/>
      <c r="AB13" s="65"/>
      <c r="AC13" s="65"/>
      <c r="AD13" s="65"/>
      <c r="AE13" s="65"/>
      <c r="AF13" s="65"/>
      <c r="AG13" s="65"/>
      <c r="AH13" s="65"/>
      <c r="AI13" s="65"/>
      <c r="AJ13" s="65"/>
    </row>
    <row r="14" spans="1:44" s="47" customFormat="1" ht="21.75" customHeight="1"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</row>
    <row r="15" spans="1:44" s="47" customFormat="1" ht="21.75" customHeight="1">
      <c r="C15" s="64" t="s">
        <v>56</v>
      </c>
      <c r="D15" s="64"/>
      <c r="E15" s="65" t="str">
        <f ca="1">VLOOKUP(A6,方３,34,FALSE)&amp;" "&amp;VLOOKUP(A6,方３,35,FALSE)</f>
        <v>3x+6x +6y+2y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X15" s="64" t="s">
        <v>56</v>
      </c>
      <c r="Y15" s="64"/>
      <c r="Z15" s="65" t="str">
        <f ca="1">VLOOKUP(V6,方３,34,FALSE)&amp;" "&amp;VLOOKUP(V6,方３,35,FALSE)</f>
        <v>2x-x -2y+4y</v>
      </c>
      <c r="AA15" s="65"/>
      <c r="AB15" s="65"/>
      <c r="AC15" s="65"/>
      <c r="AD15" s="65"/>
      <c r="AE15" s="65"/>
      <c r="AF15" s="65"/>
      <c r="AG15" s="65"/>
      <c r="AH15" s="65"/>
      <c r="AI15" s="65"/>
      <c r="AJ15" s="65"/>
    </row>
    <row r="16" spans="1:44" s="47" customFormat="1" ht="21.75" customHeight="1">
      <c r="C16" s="64"/>
      <c r="D16" s="64"/>
      <c r="E16" s="65">
        <f ca="1">VLOOKUP(A6,方３,11,FALSE)</f>
        <v>12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X16" s="64"/>
      <c r="Y16" s="64"/>
      <c r="Z16" s="65">
        <f ca="1">VLOOKUP(V6,方３,11,FALSE)</f>
        <v>4</v>
      </c>
      <c r="AA16" s="65"/>
      <c r="AB16" s="65"/>
      <c r="AC16" s="65"/>
      <c r="AD16" s="65"/>
      <c r="AE16" s="65"/>
      <c r="AF16" s="65"/>
      <c r="AG16" s="65"/>
      <c r="AH16" s="65"/>
      <c r="AI16" s="65"/>
      <c r="AJ16" s="65"/>
    </row>
    <row r="17" spans="1:37" s="47" customFormat="1" ht="21.75" customHeight="1"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</row>
    <row r="18" spans="1:37" s="47" customFormat="1" ht="21.75" customHeight="1">
      <c r="C18" s="64" t="s">
        <v>56</v>
      </c>
      <c r="D18" s="64"/>
      <c r="E18" s="65" t="str">
        <f ca="1">VLOOKUP(A6,方３,40,FALSE)</f>
        <v>9x+8y</v>
      </c>
      <c r="F18" s="65"/>
      <c r="G18" s="65"/>
      <c r="H18" s="65"/>
      <c r="I18" s="65"/>
      <c r="J18" s="65"/>
      <c r="K18" s="65"/>
      <c r="L18" s="48"/>
      <c r="M18" s="48"/>
      <c r="N18" s="48"/>
      <c r="O18" s="48"/>
      <c r="X18" s="64" t="s">
        <v>56</v>
      </c>
      <c r="Y18" s="64"/>
      <c r="Z18" s="65" t="str">
        <f ca="1">VLOOKUP(V6,方３,40,FALSE)</f>
        <v>x+2y</v>
      </c>
      <c r="AA18" s="65"/>
      <c r="AB18" s="65"/>
      <c r="AC18" s="65"/>
      <c r="AD18" s="65"/>
      <c r="AE18" s="65"/>
      <c r="AF18" s="65"/>
      <c r="AG18" s="48"/>
      <c r="AH18" s="48"/>
      <c r="AI18" s="48"/>
      <c r="AJ18" s="48"/>
    </row>
    <row r="19" spans="1:37" s="47" customFormat="1" ht="21.75" customHeight="1">
      <c r="C19" s="64"/>
      <c r="D19" s="64"/>
      <c r="E19" s="65">
        <f ca="1">VLOOKUP(A6,方３,11,FALSE)</f>
        <v>12</v>
      </c>
      <c r="F19" s="65"/>
      <c r="G19" s="65"/>
      <c r="H19" s="65"/>
      <c r="I19" s="65"/>
      <c r="J19" s="65"/>
      <c r="K19" s="65"/>
      <c r="L19" s="48"/>
      <c r="M19" s="48"/>
      <c r="N19" s="48"/>
      <c r="O19" s="48"/>
      <c r="X19" s="64"/>
      <c r="Y19" s="64"/>
      <c r="Z19" s="65">
        <f ca="1">VLOOKUP(V6,方３,11,FALSE)</f>
        <v>4</v>
      </c>
      <c r="AA19" s="65"/>
      <c r="AB19" s="65"/>
      <c r="AC19" s="65"/>
      <c r="AD19" s="65"/>
      <c r="AE19" s="65"/>
      <c r="AF19" s="65"/>
      <c r="AG19" s="48"/>
      <c r="AH19" s="48"/>
      <c r="AI19" s="48"/>
      <c r="AJ19" s="48"/>
    </row>
    <row r="20" spans="1:37" s="47" customFormat="1" ht="21.75" customHeight="1"/>
    <row r="21" spans="1:37" ht="21.75" customHeight="1"/>
    <row r="22" spans="1:37" s="44" customFormat="1" ht="21.75" customHeight="1">
      <c r="A22" s="51">
        <f>A6+2</f>
        <v>3</v>
      </c>
      <c r="B22" s="66" t="str">
        <f>"("&amp;A22&amp;")"</f>
        <v>(3)</v>
      </c>
      <c r="E22" s="67" t="str">
        <f ca="1">VLOOKUP(A22,方３,2,FALSE)</f>
        <v>-x+2y</v>
      </c>
      <c r="F22" s="67"/>
      <c r="G22" s="67"/>
      <c r="H22" s="67"/>
      <c r="J22" s="66" t="str">
        <f ca="1">VLOOKUP(A22,方３,4,FALSE)</f>
        <v>+</v>
      </c>
      <c r="L22" s="67" t="str">
        <f ca="1">VLOOKUP(A22,方３,5,FALSE)</f>
        <v>3x+y</v>
      </c>
      <c r="M22" s="67"/>
      <c r="N22" s="67"/>
      <c r="O22" s="67"/>
      <c r="V22" s="50">
        <f>A22+1</f>
        <v>4</v>
      </c>
      <c r="W22" s="66" t="str">
        <f>"("&amp;V22&amp;")"</f>
        <v>(4)</v>
      </c>
      <c r="Z22" s="67" t="str">
        <f ca="1">VLOOKUP(V22,方３,2,FALSE)</f>
        <v>3x-2y</v>
      </c>
      <c r="AA22" s="67"/>
      <c r="AB22" s="67"/>
      <c r="AC22" s="67"/>
      <c r="AE22" s="66" t="str">
        <f ca="1">VLOOKUP(V22,方３,4,FALSE)</f>
        <v>-</v>
      </c>
      <c r="AG22" s="67" t="str">
        <f ca="1">VLOOKUP(V22,方３,5,FALSE)</f>
        <v>x+4y</v>
      </c>
      <c r="AH22" s="67"/>
      <c r="AI22" s="67"/>
      <c r="AJ22" s="67"/>
    </row>
    <row r="23" spans="1:37" s="44" customFormat="1" ht="21.75" customHeight="1">
      <c r="B23" s="66"/>
      <c r="E23" s="68">
        <f ca="1">VLOOKUP(A22,方３,3,FALSE)</f>
        <v>4</v>
      </c>
      <c r="F23" s="68"/>
      <c r="G23" s="68"/>
      <c r="H23" s="68"/>
      <c r="J23" s="66"/>
      <c r="L23" s="68">
        <f ca="1">VLOOKUP(A22,方３,6,FALSE)</f>
        <v>6</v>
      </c>
      <c r="M23" s="68"/>
      <c r="N23" s="68"/>
      <c r="O23" s="68"/>
      <c r="W23" s="66"/>
      <c r="Z23" s="68">
        <f ca="1">VLOOKUP(V22,方３,3,FALSE)</f>
        <v>6</v>
      </c>
      <c r="AA23" s="68"/>
      <c r="AB23" s="68"/>
      <c r="AC23" s="68"/>
      <c r="AE23" s="66"/>
      <c r="AG23" s="68">
        <f ca="1">VLOOKUP(V22,方３,6,FALSE)</f>
        <v>3</v>
      </c>
      <c r="AH23" s="68"/>
      <c r="AI23" s="68"/>
      <c r="AJ23" s="68"/>
    </row>
    <row r="24" spans="1:37" s="47" customFormat="1" ht="21.75" customHeight="1"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</row>
    <row r="25" spans="1:37" s="47" customFormat="1" ht="21.75" customHeight="1">
      <c r="C25" s="64" t="s">
        <v>56</v>
      </c>
      <c r="D25" s="64"/>
      <c r="E25" s="65" t="str">
        <f ca="1">VLOOKUP(A22,方３,14,FALSE)&amp;" "&amp;VLOOKUP(A22,方３,16,FALSE)&amp;" "&amp;VLOOKUP(A22,方３,15,FALSE)</f>
        <v>3(-x+2y) + 2(3x+y)</v>
      </c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X25" s="64" t="s">
        <v>56</v>
      </c>
      <c r="Y25" s="64"/>
      <c r="Z25" s="65" t="str">
        <f ca="1">VLOOKUP(V22,方３,14,FALSE)&amp;" "&amp;VLOOKUP(V22,方３,16,FALSE)&amp;" "&amp;VLOOKUP(V22,方３,15,FALSE)</f>
        <v>(3x-2y) - 2(x+4y)</v>
      </c>
      <c r="AA25" s="65"/>
      <c r="AB25" s="65"/>
      <c r="AC25" s="65"/>
      <c r="AD25" s="65"/>
      <c r="AE25" s="65"/>
      <c r="AF25" s="65"/>
      <c r="AG25" s="65"/>
      <c r="AH25" s="65"/>
      <c r="AI25" s="65"/>
      <c r="AJ25" s="65"/>
      <c r="AK25" s="65"/>
    </row>
    <row r="26" spans="1:37" s="47" customFormat="1" ht="21.75" customHeight="1">
      <c r="C26" s="64"/>
      <c r="D26" s="64"/>
      <c r="E26" s="65">
        <f ca="1">VLOOKUP(A22,方３,11,FALSE)</f>
        <v>12</v>
      </c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X26" s="64"/>
      <c r="Y26" s="64"/>
      <c r="Z26" s="65">
        <f ca="1">VLOOKUP(V22,方３,11,FALSE)</f>
        <v>6</v>
      </c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</row>
    <row r="27" spans="1:37" s="47" customFormat="1" ht="21.75" customHeight="1"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4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4"/>
    </row>
    <row r="28" spans="1:37" s="47" customFormat="1" ht="21.75" customHeight="1">
      <c r="C28" s="64" t="s">
        <v>56</v>
      </c>
      <c r="D28" s="64"/>
      <c r="E28" s="65" t="str">
        <f ca="1">VLOOKUP(A22,方３,22,FALSE)&amp;" "&amp;VLOOKUP(A22,方３,24,FALSE)</f>
        <v>-3x +6y +6x +2y</v>
      </c>
      <c r="F28" s="65"/>
      <c r="G28" s="65"/>
      <c r="H28" s="65"/>
      <c r="I28" s="65"/>
      <c r="J28" s="65"/>
      <c r="K28" s="65"/>
      <c r="L28" s="65"/>
      <c r="M28" s="65"/>
      <c r="N28" s="65"/>
      <c r="O28" s="65"/>
      <c r="X28" s="64" t="s">
        <v>56</v>
      </c>
      <c r="Y28" s="64"/>
      <c r="Z28" s="65" t="str">
        <f ca="1">VLOOKUP(V22,方３,22,FALSE)&amp;" "&amp;VLOOKUP(V22,方３,24,FALSE)</f>
        <v>3x -2y -2x -8y</v>
      </c>
      <c r="AA28" s="65"/>
      <c r="AB28" s="65"/>
      <c r="AC28" s="65"/>
      <c r="AD28" s="65"/>
      <c r="AE28" s="65"/>
      <c r="AF28" s="65"/>
      <c r="AG28" s="65"/>
      <c r="AH28" s="65"/>
      <c r="AI28" s="65"/>
      <c r="AJ28" s="65"/>
    </row>
    <row r="29" spans="1:37" s="47" customFormat="1" ht="21.75" customHeight="1">
      <c r="C29" s="64"/>
      <c r="D29" s="64"/>
      <c r="E29" s="65">
        <f ca="1">VLOOKUP(A22,方３,11,FALSE)</f>
        <v>12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X29" s="64"/>
      <c r="Y29" s="64"/>
      <c r="Z29" s="65">
        <f ca="1">VLOOKUP(V22,方３,11,FALSE)</f>
        <v>6</v>
      </c>
      <c r="AA29" s="65"/>
      <c r="AB29" s="65"/>
      <c r="AC29" s="65"/>
      <c r="AD29" s="65"/>
      <c r="AE29" s="65"/>
      <c r="AF29" s="65"/>
      <c r="AG29" s="65"/>
      <c r="AH29" s="65"/>
      <c r="AI29" s="65"/>
      <c r="AJ29" s="65"/>
    </row>
    <row r="30" spans="1:37" s="47" customFormat="1" ht="21.75" customHeight="1"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</row>
    <row r="31" spans="1:37" s="47" customFormat="1" ht="21.75" customHeight="1">
      <c r="C31" s="64" t="s">
        <v>56</v>
      </c>
      <c r="D31" s="64"/>
      <c r="E31" s="65" t="str">
        <f ca="1">VLOOKUP(A22,方３,34,FALSE)&amp;" "&amp;VLOOKUP(A22,方３,35,FALSE)</f>
        <v>-3x+6x +6y+2y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X31" s="64" t="s">
        <v>56</v>
      </c>
      <c r="Y31" s="64"/>
      <c r="Z31" s="65" t="str">
        <f ca="1">VLOOKUP(V22,方３,34,FALSE)&amp;" "&amp;VLOOKUP(V22,方３,35,FALSE)</f>
        <v>3x-2x -2y-8y</v>
      </c>
      <c r="AA31" s="65"/>
      <c r="AB31" s="65"/>
      <c r="AC31" s="65"/>
      <c r="AD31" s="65"/>
      <c r="AE31" s="65"/>
      <c r="AF31" s="65"/>
      <c r="AG31" s="65"/>
      <c r="AH31" s="65"/>
      <c r="AI31" s="65"/>
      <c r="AJ31" s="65"/>
    </row>
    <row r="32" spans="1:37" s="47" customFormat="1" ht="21.75" customHeight="1">
      <c r="C32" s="64"/>
      <c r="D32" s="64"/>
      <c r="E32" s="65">
        <f ca="1">VLOOKUP(A22,方３,11,FALSE)</f>
        <v>12</v>
      </c>
      <c r="F32" s="65"/>
      <c r="G32" s="65"/>
      <c r="H32" s="65"/>
      <c r="I32" s="65"/>
      <c r="J32" s="65"/>
      <c r="K32" s="65"/>
      <c r="L32" s="65"/>
      <c r="M32" s="65"/>
      <c r="N32" s="65"/>
      <c r="O32" s="65"/>
      <c r="X32" s="64"/>
      <c r="Y32" s="64"/>
      <c r="Z32" s="65">
        <f ca="1">VLOOKUP(V22,方３,11,FALSE)</f>
        <v>6</v>
      </c>
      <c r="AA32" s="65"/>
      <c r="AB32" s="65"/>
      <c r="AC32" s="65"/>
      <c r="AD32" s="65"/>
      <c r="AE32" s="65"/>
      <c r="AF32" s="65"/>
      <c r="AG32" s="65"/>
      <c r="AH32" s="65"/>
      <c r="AI32" s="65"/>
      <c r="AJ32" s="65"/>
    </row>
    <row r="33" spans="1:37" s="47" customFormat="1" ht="21.75" customHeight="1"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</row>
    <row r="34" spans="1:37" s="47" customFormat="1" ht="21.75" customHeight="1">
      <c r="C34" s="64" t="s">
        <v>56</v>
      </c>
      <c r="D34" s="64"/>
      <c r="E34" s="65" t="str">
        <f ca="1">VLOOKUP(A22,方３,40,FALSE)</f>
        <v>3x+8y</v>
      </c>
      <c r="F34" s="65"/>
      <c r="G34" s="65"/>
      <c r="H34" s="65"/>
      <c r="I34" s="65"/>
      <c r="J34" s="65"/>
      <c r="K34" s="65"/>
      <c r="L34" s="48"/>
      <c r="M34" s="48"/>
      <c r="N34" s="48"/>
      <c r="O34" s="48"/>
      <c r="X34" s="64" t="s">
        <v>56</v>
      </c>
      <c r="Y34" s="64"/>
      <c r="Z34" s="65" t="str">
        <f ca="1">VLOOKUP(V22,方３,40,FALSE)</f>
        <v>x-10y</v>
      </c>
      <c r="AA34" s="65"/>
      <c r="AB34" s="65"/>
      <c r="AC34" s="65"/>
      <c r="AD34" s="65"/>
      <c r="AE34" s="65"/>
      <c r="AF34" s="65"/>
      <c r="AG34" s="48"/>
      <c r="AH34" s="48"/>
      <c r="AI34" s="48"/>
      <c r="AJ34" s="48"/>
    </row>
    <row r="35" spans="1:37" s="47" customFormat="1" ht="21.75" customHeight="1">
      <c r="C35" s="64"/>
      <c r="D35" s="64"/>
      <c r="E35" s="65">
        <f ca="1">VLOOKUP(A22,方３,11,FALSE)</f>
        <v>12</v>
      </c>
      <c r="F35" s="65"/>
      <c r="G35" s="65"/>
      <c r="H35" s="65"/>
      <c r="I35" s="65"/>
      <c r="J35" s="65"/>
      <c r="K35" s="65"/>
      <c r="L35" s="48"/>
      <c r="M35" s="48"/>
      <c r="N35" s="48"/>
      <c r="O35" s="48"/>
      <c r="X35" s="64"/>
      <c r="Y35" s="64"/>
      <c r="Z35" s="65">
        <f ca="1">VLOOKUP(V22,方３,11,FALSE)</f>
        <v>6</v>
      </c>
      <c r="AA35" s="65"/>
      <c r="AB35" s="65"/>
      <c r="AC35" s="65"/>
      <c r="AD35" s="65"/>
      <c r="AE35" s="65"/>
      <c r="AF35" s="65"/>
      <c r="AG35" s="48"/>
      <c r="AH35" s="48"/>
      <c r="AI35" s="48"/>
      <c r="AJ35" s="48"/>
    </row>
    <row r="36" spans="1:37" s="47" customFormat="1" ht="21.75" customHeight="1"/>
    <row r="37" spans="1:37" ht="21.75" customHeight="1"/>
    <row r="38" spans="1:37" s="44" customFormat="1" ht="21.75" customHeight="1">
      <c r="A38" s="51">
        <f>A22+2</f>
        <v>5</v>
      </c>
      <c r="B38" s="66" t="str">
        <f>"("&amp;A38&amp;")"</f>
        <v>(5)</v>
      </c>
      <c r="E38" s="67" t="str">
        <f ca="1">VLOOKUP(A38,方３,2,FALSE)</f>
        <v>x-3y</v>
      </c>
      <c r="F38" s="67"/>
      <c r="G38" s="67"/>
      <c r="H38" s="67"/>
      <c r="J38" s="66" t="str">
        <f ca="1">VLOOKUP(A38,方３,4,FALSE)</f>
        <v>+</v>
      </c>
      <c r="L38" s="67" t="str">
        <f ca="1">VLOOKUP(A38,方３,5,FALSE)</f>
        <v>x-2y</v>
      </c>
      <c r="M38" s="67"/>
      <c r="N38" s="67"/>
      <c r="O38" s="67"/>
      <c r="V38" s="50">
        <f>A38+1</f>
        <v>6</v>
      </c>
      <c r="W38" s="66" t="str">
        <f>"("&amp;V38&amp;")"</f>
        <v>(6)</v>
      </c>
      <c r="Z38" s="67" t="str">
        <f ca="1">VLOOKUP(V38,方３,2,FALSE)</f>
        <v>2x+4y</v>
      </c>
      <c r="AA38" s="67"/>
      <c r="AB38" s="67"/>
      <c r="AC38" s="67"/>
      <c r="AE38" s="66" t="str">
        <f ca="1">VLOOKUP(V38,方３,4,FALSE)</f>
        <v>-</v>
      </c>
      <c r="AG38" s="67" t="str">
        <f ca="1">VLOOKUP(V38,方３,5,FALSE)</f>
        <v>x+4y</v>
      </c>
      <c r="AH38" s="67"/>
      <c r="AI38" s="67"/>
      <c r="AJ38" s="67"/>
    </row>
    <row r="39" spans="1:37" s="44" customFormat="1" ht="21.75" customHeight="1">
      <c r="B39" s="66"/>
      <c r="E39" s="68">
        <f ca="1">VLOOKUP(A38,方３,3,FALSE)</f>
        <v>6</v>
      </c>
      <c r="F39" s="68"/>
      <c r="G39" s="68"/>
      <c r="H39" s="68"/>
      <c r="J39" s="66"/>
      <c r="L39" s="68">
        <f ca="1">VLOOKUP(A38,方３,6,FALSE)</f>
        <v>2</v>
      </c>
      <c r="M39" s="68"/>
      <c r="N39" s="68"/>
      <c r="O39" s="68"/>
      <c r="W39" s="66"/>
      <c r="Z39" s="68">
        <f ca="1">VLOOKUP(V38,方３,3,FALSE)</f>
        <v>3</v>
      </c>
      <c r="AA39" s="68"/>
      <c r="AB39" s="68"/>
      <c r="AC39" s="68"/>
      <c r="AE39" s="66"/>
      <c r="AG39" s="68">
        <f ca="1">VLOOKUP(V38,方３,6,FALSE)</f>
        <v>6</v>
      </c>
      <c r="AH39" s="68"/>
      <c r="AI39" s="68"/>
      <c r="AJ39" s="68"/>
    </row>
    <row r="40" spans="1:37" s="47" customFormat="1" ht="21.75" customHeight="1"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</row>
    <row r="41" spans="1:37" s="47" customFormat="1" ht="21.75" customHeight="1">
      <c r="C41" s="64" t="s">
        <v>56</v>
      </c>
      <c r="D41" s="64"/>
      <c r="E41" s="65" t="str">
        <f ca="1">VLOOKUP(A38,方３,14,FALSE)&amp;" "&amp;VLOOKUP(A38,方３,16,FALSE)&amp;" "&amp;VLOOKUP(A38,方３,15,FALSE)</f>
        <v>(x-3y) + 3(x-2y)</v>
      </c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X41" s="64" t="s">
        <v>56</v>
      </c>
      <c r="Y41" s="64"/>
      <c r="Z41" s="65" t="str">
        <f ca="1">VLOOKUP(V38,方３,14,FALSE)&amp;" "&amp;VLOOKUP(V38,方３,16,FALSE)&amp;" "&amp;VLOOKUP(V38,方３,15,FALSE)</f>
        <v>2(2x+4y) - (x+4y)</v>
      </c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</row>
    <row r="42" spans="1:37" s="47" customFormat="1" ht="21.75" customHeight="1">
      <c r="C42" s="64"/>
      <c r="D42" s="64"/>
      <c r="E42" s="65">
        <f ca="1">VLOOKUP(A38,方３,11,FALSE)</f>
        <v>6</v>
      </c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X42" s="64"/>
      <c r="Y42" s="64"/>
      <c r="Z42" s="65">
        <f ca="1">VLOOKUP(V38,方３,11,FALSE)</f>
        <v>6</v>
      </c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</row>
    <row r="43" spans="1:37" s="47" customFormat="1" ht="21.75" customHeight="1"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4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4"/>
    </row>
    <row r="44" spans="1:37" s="47" customFormat="1" ht="21.75" customHeight="1">
      <c r="C44" s="64" t="s">
        <v>56</v>
      </c>
      <c r="D44" s="64"/>
      <c r="E44" s="65" t="str">
        <f ca="1">VLOOKUP(A38,方３,22,FALSE)&amp;" "&amp;VLOOKUP(A38,方３,24,FALSE)</f>
        <v>x -3y +3x -6y</v>
      </c>
      <c r="F44" s="65"/>
      <c r="G44" s="65"/>
      <c r="H44" s="65"/>
      <c r="I44" s="65"/>
      <c r="J44" s="65"/>
      <c r="K44" s="65"/>
      <c r="L44" s="65"/>
      <c r="M44" s="65"/>
      <c r="N44" s="65"/>
      <c r="O44" s="65"/>
      <c r="X44" s="64" t="s">
        <v>56</v>
      </c>
      <c r="Y44" s="64"/>
      <c r="Z44" s="65" t="str">
        <f ca="1">VLOOKUP(V38,方３,22,FALSE)&amp;" "&amp;VLOOKUP(V38,方３,24,FALSE)</f>
        <v>4x +8y -x -4y</v>
      </c>
      <c r="AA44" s="65"/>
      <c r="AB44" s="65"/>
      <c r="AC44" s="65"/>
      <c r="AD44" s="65"/>
      <c r="AE44" s="65"/>
      <c r="AF44" s="65"/>
      <c r="AG44" s="65"/>
      <c r="AH44" s="65"/>
      <c r="AI44" s="65"/>
      <c r="AJ44" s="65"/>
    </row>
    <row r="45" spans="1:37" s="47" customFormat="1" ht="21.75" customHeight="1">
      <c r="C45" s="64"/>
      <c r="D45" s="64"/>
      <c r="E45" s="65">
        <f ca="1">VLOOKUP(A38,方３,11,FALSE)</f>
        <v>6</v>
      </c>
      <c r="F45" s="65"/>
      <c r="G45" s="65"/>
      <c r="H45" s="65"/>
      <c r="I45" s="65"/>
      <c r="J45" s="65"/>
      <c r="K45" s="65"/>
      <c r="L45" s="65"/>
      <c r="M45" s="65"/>
      <c r="N45" s="65"/>
      <c r="O45" s="65"/>
      <c r="X45" s="64"/>
      <c r="Y45" s="64"/>
      <c r="Z45" s="65">
        <f ca="1">VLOOKUP(V38,方３,11,FALSE)</f>
        <v>6</v>
      </c>
      <c r="AA45" s="65"/>
      <c r="AB45" s="65"/>
      <c r="AC45" s="65"/>
      <c r="AD45" s="65"/>
      <c r="AE45" s="65"/>
      <c r="AF45" s="65"/>
      <c r="AG45" s="65"/>
      <c r="AH45" s="65"/>
      <c r="AI45" s="65"/>
      <c r="AJ45" s="65"/>
    </row>
    <row r="46" spans="1:37" s="47" customFormat="1" ht="21.75" customHeight="1"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</row>
    <row r="47" spans="1:37" s="47" customFormat="1" ht="21.75" customHeight="1">
      <c r="C47" s="64" t="s">
        <v>56</v>
      </c>
      <c r="D47" s="64"/>
      <c r="E47" s="65" t="str">
        <f ca="1">VLOOKUP(A38,方３,34,FALSE)&amp;" "&amp;VLOOKUP(A38,方３,35,FALSE)</f>
        <v>x+3x -3y-6y</v>
      </c>
      <c r="F47" s="65"/>
      <c r="G47" s="65"/>
      <c r="H47" s="65"/>
      <c r="I47" s="65"/>
      <c r="J47" s="65"/>
      <c r="K47" s="65"/>
      <c r="L47" s="65"/>
      <c r="M47" s="65"/>
      <c r="N47" s="65"/>
      <c r="O47" s="65"/>
      <c r="X47" s="64" t="s">
        <v>56</v>
      </c>
      <c r="Y47" s="64"/>
      <c r="Z47" s="65" t="str">
        <f ca="1">VLOOKUP(V38,方３,34,FALSE)&amp;" "&amp;VLOOKUP(V38,方３,35,FALSE)</f>
        <v>4x-x +8y-4y</v>
      </c>
      <c r="AA47" s="65"/>
      <c r="AB47" s="65"/>
      <c r="AC47" s="65"/>
      <c r="AD47" s="65"/>
      <c r="AE47" s="65"/>
      <c r="AF47" s="65"/>
      <c r="AG47" s="65"/>
      <c r="AH47" s="65"/>
      <c r="AI47" s="65"/>
      <c r="AJ47" s="65"/>
    </row>
    <row r="48" spans="1:37" s="47" customFormat="1" ht="21.75" customHeight="1">
      <c r="C48" s="64"/>
      <c r="D48" s="64"/>
      <c r="E48" s="65">
        <f ca="1">VLOOKUP(A38,方３,11,FALSE)</f>
        <v>6</v>
      </c>
      <c r="F48" s="65"/>
      <c r="G48" s="65"/>
      <c r="H48" s="65"/>
      <c r="I48" s="65"/>
      <c r="J48" s="65"/>
      <c r="K48" s="65"/>
      <c r="L48" s="65"/>
      <c r="M48" s="65"/>
      <c r="N48" s="65"/>
      <c r="O48" s="65"/>
      <c r="X48" s="64"/>
      <c r="Y48" s="64"/>
      <c r="Z48" s="65">
        <f ca="1">VLOOKUP(V38,方３,11,FALSE)</f>
        <v>6</v>
      </c>
      <c r="AA48" s="65"/>
      <c r="AB48" s="65"/>
      <c r="AC48" s="65"/>
      <c r="AD48" s="65"/>
      <c r="AE48" s="65"/>
      <c r="AF48" s="65"/>
      <c r="AG48" s="65"/>
      <c r="AH48" s="65"/>
      <c r="AI48" s="65"/>
      <c r="AJ48" s="65"/>
    </row>
    <row r="49" spans="3:36" s="47" customFormat="1" ht="21.75" customHeight="1"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</row>
    <row r="50" spans="3:36" s="47" customFormat="1" ht="21.75" customHeight="1">
      <c r="C50" s="64" t="s">
        <v>56</v>
      </c>
      <c r="D50" s="64"/>
      <c r="E50" s="65" t="str">
        <f ca="1">VLOOKUP(A38,方３,40,FALSE)</f>
        <v>4x-9y</v>
      </c>
      <c r="F50" s="65"/>
      <c r="G50" s="65"/>
      <c r="H50" s="65"/>
      <c r="I50" s="65"/>
      <c r="J50" s="65"/>
      <c r="K50" s="65"/>
      <c r="L50" s="48"/>
      <c r="M50" s="48"/>
      <c r="N50" s="48"/>
      <c r="O50" s="48"/>
      <c r="X50" s="64" t="s">
        <v>56</v>
      </c>
      <c r="Y50" s="64"/>
      <c r="Z50" s="65" t="str">
        <f ca="1">VLOOKUP(V38,方３,40,FALSE)</f>
        <v>3x+4y</v>
      </c>
      <c r="AA50" s="65"/>
      <c r="AB50" s="65"/>
      <c r="AC50" s="65"/>
      <c r="AD50" s="65"/>
      <c r="AE50" s="65"/>
      <c r="AF50" s="65"/>
      <c r="AG50" s="48"/>
      <c r="AH50" s="48"/>
      <c r="AI50" s="48"/>
      <c r="AJ50" s="48"/>
    </row>
    <row r="51" spans="3:36" s="47" customFormat="1" ht="21.75" customHeight="1">
      <c r="C51" s="64"/>
      <c r="D51" s="64"/>
      <c r="E51" s="65">
        <f ca="1">VLOOKUP(A38,方３,11,FALSE)</f>
        <v>6</v>
      </c>
      <c r="F51" s="65"/>
      <c r="G51" s="65"/>
      <c r="H51" s="65"/>
      <c r="I51" s="65"/>
      <c r="J51" s="65"/>
      <c r="K51" s="65"/>
      <c r="L51" s="48"/>
      <c r="M51" s="48"/>
      <c r="N51" s="48"/>
      <c r="O51" s="48"/>
      <c r="X51" s="64"/>
      <c r="Y51" s="64"/>
      <c r="Z51" s="65">
        <f ca="1">VLOOKUP(V38,方３,11,FALSE)</f>
        <v>6</v>
      </c>
      <c r="AA51" s="65"/>
      <c r="AB51" s="65"/>
      <c r="AC51" s="65"/>
      <c r="AD51" s="65"/>
      <c r="AE51" s="65"/>
      <c r="AF51" s="65"/>
      <c r="AG51" s="48"/>
      <c r="AH51" s="48"/>
      <c r="AI51" s="48"/>
      <c r="AJ51" s="48"/>
    </row>
    <row r="52" spans="3:36" ht="21.75" customHeight="1"/>
    <row r="53" spans="3:36" ht="21.75" customHeight="1"/>
    <row r="54" spans="3:36" ht="21.75" customHeight="1"/>
    <row r="55" spans="3:36" ht="21.75" customHeight="1"/>
    <row r="56" spans="3:36" ht="21.75" customHeight="1"/>
    <row r="57" spans="3:36" ht="21.75" customHeight="1"/>
    <row r="58" spans="3:36" ht="21.75" customHeight="1"/>
    <row r="59" spans="3:36" ht="21.75" customHeight="1"/>
    <row r="60" spans="3:36" ht="21.75" customHeight="1"/>
    <row r="61" spans="3:36" ht="21.75" customHeight="1"/>
    <row r="62" spans="3:36" ht="21.75" customHeight="1"/>
    <row r="63" spans="3:36" ht="21.75" customHeight="1"/>
    <row r="64" spans="3:3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sheetProtection sheet="1" objects="1" scenarios="1"/>
  <mergeCells count="109">
    <mergeCell ref="B6:B7"/>
    <mergeCell ref="E6:H6"/>
    <mergeCell ref="J6:J7"/>
    <mergeCell ref="L6:O6"/>
    <mergeCell ref="W6:W7"/>
    <mergeCell ref="Z6:AC6"/>
    <mergeCell ref="AE6:AE7"/>
    <mergeCell ref="AG6:AJ6"/>
    <mergeCell ref="E7:H7"/>
    <mergeCell ref="C12:D13"/>
    <mergeCell ref="E12:O12"/>
    <mergeCell ref="X12:Y13"/>
    <mergeCell ref="Z12:AJ12"/>
    <mergeCell ref="E13:O13"/>
    <mergeCell ref="Z13:AJ13"/>
    <mergeCell ref="L7:O7"/>
    <mergeCell ref="Z7:AC7"/>
    <mergeCell ref="AG7:AJ7"/>
    <mergeCell ref="C9:D10"/>
    <mergeCell ref="E9:P9"/>
    <mergeCell ref="X9:Y10"/>
    <mergeCell ref="Z9:AK9"/>
    <mergeCell ref="E10:P10"/>
    <mergeCell ref="Z10:AK10"/>
    <mergeCell ref="C18:D19"/>
    <mergeCell ref="E18:K18"/>
    <mergeCell ref="X18:Y19"/>
    <mergeCell ref="Z18:AF18"/>
    <mergeCell ref="E19:K19"/>
    <mergeCell ref="Z19:AF19"/>
    <mergeCell ref="C15:D16"/>
    <mergeCell ref="E15:O15"/>
    <mergeCell ref="X15:Y16"/>
    <mergeCell ref="Z15:AJ15"/>
    <mergeCell ref="E16:O16"/>
    <mergeCell ref="Z16:AJ16"/>
    <mergeCell ref="AE22:AE23"/>
    <mergeCell ref="AG22:AJ22"/>
    <mergeCell ref="E23:H23"/>
    <mergeCell ref="L23:O23"/>
    <mergeCell ref="Z23:AC23"/>
    <mergeCell ref="AG23:AJ23"/>
    <mergeCell ref="B22:B23"/>
    <mergeCell ref="E22:H22"/>
    <mergeCell ref="J22:J23"/>
    <mergeCell ref="L22:O22"/>
    <mergeCell ref="W22:W23"/>
    <mergeCell ref="Z22:AC22"/>
    <mergeCell ref="C28:D29"/>
    <mergeCell ref="E28:O28"/>
    <mergeCell ref="X28:Y29"/>
    <mergeCell ref="Z28:AJ28"/>
    <mergeCell ref="E29:O29"/>
    <mergeCell ref="Z29:AJ29"/>
    <mergeCell ref="C25:D26"/>
    <mergeCell ref="E25:P25"/>
    <mergeCell ref="X25:Y26"/>
    <mergeCell ref="Z25:AK25"/>
    <mergeCell ref="E26:P26"/>
    <mergeCell ref="Z26:AK26"/>
    <mergeCell ref="C34:D35"/>
    <mergeCell ref="E34:K34"/>
    <mergeCell ref="X34:Y35"/>
    <mergeCell ref="Z34:AF34"/>
    <mergeCell ref="E35:K35"/>
    <mergeCell ref="Z35:AF35"/>
    <mergeCell ref="C31:D32"/>
    <mergeCell ref="E31:O31"/>
    <mergeCell ref="X31:Y32"/>
    <mergeCell ref="Z31:AJ31"/>
    <mergeCell ref="E32:O32"/>
    <mergeCell ref="Z32:AJ32"/>
    <mergeCell ref="Z42:AK42"/>
    <mergeCell ref="AE38:AE39"/>
    <mergeCell ref="AG38:AJ38"/>
    <mergeCell ref="E39:H39"/>
    <mergeCell ref="L39:O39"/>
    <mergeCell ref="Z39:AC39"/>
    <mergeCell ref="AG39:AJ39"/>
    <mergeCell ref="B38:B39"/>
    <mergeCell ref="E38:H38"/>
    <mergeCell ref="J38:J39"/>
    <mergeCell ref="L38:O38"/>
    <mergeCell ref="W38:W39"/>
    <mergeCell ref="Z38:AC38"/>
    <mergeCell ref="AB2:AJ5"/>
    <mergeCell ref="C50:D51"/>
    <mergeCell ref="E50:K50"/>
    <mergeCell ref="X50:Y51"/>
    <mergeCell ref="Z50:AF50"/>
    <mergeCell ref="E51:K51"/>
    <mergeCell ref="Z51:AF51"/>
    <mergeCell ref="C47:D48"/>
    <mergeCell ref="E47:O47"/>
    <mergeCell ref="X47:Y48"/>
    <mergeCell ref="Z47:AJ47"/>
    <mergeCell ref="E48:O48"/>
    <mergeCell ref="Z48:AJ48"/>
    <mergeCell ref="C44:D45"/>
    <mergeCell ref="E44:O44"/>
    <mergeCell ref="X44:Y45"/>
    <mergeCell ref="Z44:AJ44"/>
    <mergeCell ref="E45:O45"/>
    <mergeCell ref="Z45:AJ45"/>
    <mergeCell ref="C41:D42"/>
    <mergeCell ref="E41:P41"/>
    <mergeCell ref="X41:Y42"/>
    <mergeCell ref="Z41:AK41"/>
    <mergeCell ref="E42:P42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95"/>
  <sheetViews>
    <sheetView tabSelected="1" topLeftCell="A31" zoomScale="75" zoomScaleNormal="75" workbookViewId="0"/>
  </sheetViews>
  <sheetFormatPr defaultRowHeight="15.75"/>
  <cols>
    <col min="1" max="1" width="4.75" style="42" customWidth="1"/>
    <col min="2" max="2" width="7.125" style="42" customWidth="1"/>
    <col min="3" max="3" width="4.625" style="42" bestFit="1" customWidth="1"/>
    <col min="4" max="4" width="2.625" style="42" customWidth="1"/>
    <col min="5" max="7" width="2.875" style="42" customWidth="1"/>
    <col min="8" max="8" width="4.25" style="42" customWidth="1"/>
    <col min="9" max="9" width="0.875" style="42" customWidth="1"/>
    <col min="10" max="10" width="2.375" style="42" customWidth="1"/>
    <col min="11" max="11" width="1" style="42" customWidth="1"/>
    <col min="12" max="14" width="2.875" style="42" customWidth="1"/>
    <col min="15" max="15" width="4.25" style="42" customWidth="1"/>
    <col min="16" max="16" width="2.375" style="42" customWidth="1"/>
    <col min="17" max="17" width="4.625" style="42" bestFit="1" customWidth="1"/>
    <col min="18" max="21" width="2.375" style="42" customWidth="1"/>
    <col min="22" max="22" width="6.5" style="42" customWidth="1"/>
    <col min="23" max="23" width="7.125" style="42" customWidth="1"/>
    <col min="24" max="24" width="4.625" style="42" bestFit="1" customWidth="1"/>
    <col min="25" max="25" width="2.625" style="42" customWidth="1"/>
    <col min="26" max="28" width="2.875" style="42" customWidth="1"/>
    <col min="29" max="29" width="4.25" style="42" customWidth="1"/>
    <col min="30" max="30" width="0.875" style="42" customWidth="1"/>
    <col min="31" max="31" width="2.375" style="42" customWidth="1"/>
    <col min="32" max="32" width="1" style="42" customWidth="1"/>
    <col min="33" max="35" width="2.875" style="42" customWidth="1"/>
    <col min="36" max="36" width="4.25" style="42" customWidth="1"/>
    <col min="37" max="37" width="2.375" style="42" customWidth="1"/>
    <col min="38" max="38" width="4.625" style="42" bestFit="1" customWidth="1"/>
    <col min="39" max="42" width="2.375" style="42" customWidth="1"/>
    <col min="43" max="43" width="6.5" style="42" customWidth="1"/>
    <col min="44" max="16384" width="9" style="42"/>
  </cols>
  <sheetData>
    <row r="1" spans="1:44" s="36" customFormat="1">
      <c r="B1" s="37" t="s">
        <v>20</v>
      </c>
      <c r="D1" s="36" t="s">
        <v>21</v>
      </c>
      <c r="E1" s="36" t="s">
        <v>19</v>
      </c>
      <c r="W1" s="37" t="s">
        <v>20</v>
      </c>
      <c r="Y1" s="36" t="s">
        <v>21</v>
      </c>
      <c r="Z1" s="36" t="s">
        <v>19</v>
      </c>
    </row>
    <row r="2" spans="1:44" s="39" customFormat="1" ht="25.5" customHeight="1">
      <c r="A2" s="38" t="s">
        <v>65</v>
      </c>
      <c r="V2" s="40"/>
      <c r="AB2" s="63">
        <f ca="1">RANDBETWEEN(10000,99999)</f>
        <v>66410</v>
      </c>
      <c r="AC2" s="63"/>
      <c r="AD2" s="63"/>
      <c r="AE2" s="63"/>
      <c r="AF2" s="63"/>
      <c r="AG2" s="63"/>
      <c r="AH2" s="63"/>
      <c r="AI2" s="63"/>
      <c r="AJ2" s="63"/>
      <c r="AQ2" s="40"/>
      <c r="AR2" s="49" t="str">
        <f ca="1">J6&amp;AE6&amp;J22&amp;AE22&amp;J38&amp;AE38</f>
        <v>+-+-+-</v>
      </c>
    </row>
    <row r="3" spans="1:44" s="41" customFormat="1" ht="14.25" customHeight="1">
      <c r="V3" s="40"/>
      <c r="AB3" s="63"/>
      <c r="AC3" s="63"/>
      <c r="AD3" s="63"/>
      <c r="AE3" s="63"/>
      <c r="AF3" s="63"/>
      <c r="AG3" s="63"/>
      <c r="AH3" s="63"/>
      <c r="AI3" s="63"/>
      <c r="AJ3" s="63"/>
      <c r="AQ3" s="40"/>
    </row>
    <row r="4" spans="1:44" s="39" customFormat="1" ht="14.25">
      <c r="A4" s="39" t="s">
        <v>54</v>
      </c>
      <c r="AB4" s="63"/>
      <c r="AC4" s="63"/>
      <c r="AD4" s="63"/>
      <c r="AE4" s="63"/>
      <c r="AF4" s="63"/>
      <c r="AG4" s="63"/>
      <c r="AH4" s="63"/>
      <c r="AI4" s="63"/>
      <c r="AJ4" s="63"/>
    </row>
    <row r="5" spans="1:44" ht="34.5" customHeight="1">
      <c r="AB5" s="63"/>
      <c r="AC5" s="63"/>
      <c r="AD5" s="63"/>
      <c r="AE5" s="63"/>
      <c r="AF5" s="63"/>
      <c r="AG5" s="63"/>
      <c r="AH5" s="63"/>
      <c r="AI5" s="63"/>
      <c r="AJ5" s="63"/>
    </row>
    <row r="6" spans="1:44" s="44" customFormat="1" ht="21.75" customHeight="1">
      <c r="A6" s="43">
        <v>1</v>
      </c>
      <c r="B6" s="66" t="str">
        <f>"("&amp;A6&amp;")"</f>
        <v>(1)</v>
      </c>
      <c r="E6" s="67" t="str">
        <f ca="1">VLOOKUP(A6,方３,2,FALSE)</f>
        <v>x+2y</v>
      </c>
      <c r="F6" s="67"/>
      <c r="G6" s="67"/>
      <c r="H6" s="67"/>
      <c r="J6" s="66" t="str">
        <f ca="1">VLOOKUP(A6,方３,4,FALSE)</f>
        <v>+</v>
      </c>
      <c r="L6" s="67" t="str">
        <f ca="1">VLOOKUP(A6,方３,5,FALSE)</f>
        <v>3x+y</v>
      </c>
      <c r="M6" s="67"/>
      <c r="N6" s="67"/>
      <c r="O6" s="67"/>
      <c r="V6" s="50">
        <f>A6+1</f>
        <v>2</v>
      </c>
      <c r="W6" s="66" t="str">
        <f>"("&amp;V6&amp;")"</f>
        <v>(2)</v>
      </c>
      <c r="Z6" s="67" t="str">
        <f ca="1">VLOOKUP(V6,方３,2,FALSE)</f>
        <v>x-y</v>
      </c>
      <c r="AA6" s="67"/>
      <c r="AB6" s="67"/>
      <c r="AC6" s="67"/>
      <c r="AE6" s="66" t="str">
        <f ca="1">VLOOKUP(V6,方３,4,FALSE)</f>
        <v>-</v>
      </c>
      <c r="AG6" s="67" t="str">
        <f ca="1">VLOOKUP(V6,方３,5,FALSE)</f>
        <v>x-4y</v>
      </c>
      <c r="AH6" s="67"/>
      <c r="AI6" s="67"/>
      <c r="AJ6" s="67"/>
    </row>
    <row r="7" spans="1:44" s="44" customFormat="1" ht="21.75" customHeight="1">
      <c r="B7" s="66"/>
      <c r="E7" s="68">
        <f ca="1">VLOOKUP(A6,方３,3,FALSE)</f>
        <v>4</v>
      </c>
      <c r="F7" s="68"/>
      <c r="G7" s="68"/>
      <c r="H7" s="68"/>
      <c r="J7" s="66"/>
      <c r="L7" s="68">
        <f ca="1">VLOOKUP(A6,方３,6,FALSE)</f>
        <v>6</v>
      </c>
      <c r="M7" s="68"/>
      <c r="N7" s="68"/>
      <c r="O7" s="68"/>
      <c r="W7" s="66"/>
      <c r="Z7" s="68">
        <f ca="1">VLOOKUP(V6,方３,3,FALSE)</f>
        <v>2</v>
      </c>
      <c r="AA7" s="68"/>
      <c r="AB7" s="68"/>
      <c r="AC7" s="68"/>
      <c r="AE7" s="66"/>
      <c r="AG7" s="68">
        <f ca="1">VLOOKUP(V6,方３,6,FALSE)</f>
        <v>4</v>
      </c>
      <c r="AH7" s="68"/>
      <c r="AI7" s="68"/>
      <c r="AJ7" s="68"/>
    </row>
    <row r="8" spans="1:44" ht="21.75" customHeight="1">
      <c r="E8" s="77" t="s">
        <v>66</v>
      </c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57"/>
      <c r="R8" s="57"/>
      <c r="S8" s="57"/>
      <c r="T8" s="57"/>
      <c r="U8" s="57"/>
      <c r="V8" s="57"/>
      <c r="W8" s="57"/>
      <c r="X8" s="57"/>
      <c r="Y8" s="57"/>
      <c r="Z8" s="77" t="s">
        <v>66</v>
      </c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</row>
    <row r="9" spans="1:44" s="45" customFormat="1" ht="21.75" customHeight="1">
      <c r="C9" s="73" t="s">
        <v>56</v>
      </c>
      <c r="D9" s="73"/>
      <c r="E9" s="75" t="str">
        <f ca="1">VLOOKUP(A6,方３,14,FALSE)&amp;" "&amp;VLOOKUP(A6,方３,16,FALSE)&amp;" "&amp;VLOOKUP(A6,方３,15,FALSE)</f>
        <v>3(x+2y) + 2(3x+y)</v>
      </c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55"/>
      <c r="R9" s="55"/>
      <c r="S9" s="55"/>
      <c r="T9" s="55"/>
      <c r="U9" s="55"/>
      <c r="V9" s="55"/>
      <c r="W9" s="55"/>
      <c r="X9" s="74" t="s">
        <v>56</v>
      </c>
      <c r="Y9" s="74"/>
      <c r="Z9" s="75" t="str">
        <f ca="1">VLOOKUP(V6,方３,14,FALSE)&amp;" "&amp;VLOOKUP(V6,方３,16,FALSE)&amp;" "&amp;VLOOKUP(V6,方３,15,FALSE)</f>
        <v>2(x-y) - (x-4y)</v>
      </c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</row>
    <row r="10" spans="1:44" s="45" customFormat="1" ht="21.75" customHeight="1">
      <c r="C10" s="73"/>
      <c r="D10" s="73"/>
      <c r="E10" s="76">
        <f ca="1">VLOOKUP(A6,方３,11,FALSE)</f>
        <v>12</v>
      </c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55"/>
      <c r="R10" s="55"/>
      <c r="S10" s="55"/>
      <c r="T10" s="55"/>
      <c r="U10" s="55"/>
      <c r="V10" s="55"/>
      <c r="W10" s="55"/>
      <c r="X10" s="74"/>
      <c r="Y10" s="74"/>
      <c r="Z10" s="76">
        <f ca="1">VLOOKUP(V6,方３,11,FALSE)</f>
        <v>4</v>
      </c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</row>
    <row r="11" spans="1:44" s="45" customFormat="1" ht="21.75" customHeight="1">
      <c r="E11" s="79" t="str">
        <f ca="1">IF(J6="-","特にマイナスの時はカッコの中の符号の変化に注意！","")</f>
        <v/>
      </c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55"/>
      <c r="R11" s="55"/>
      <c r="S11" s="55"/>
      <c r="T11" s="55"/>
      <c r="U11" s="55"/>
      <c r="V11" s="55"/>
      <c r="W11" s="55"/>
      <c r="X11" s="55"/>
      <c r="Y11" s="55"/>
      <c r="Z11" s="79" t="str">
        <f ca="1">IF(AE6="-","特にマイナスの時はカッコの中の符号の変化に注意！","")</f>
        <v>特にマイナスの時はカッコの中の符号の変化に注意！</v>
      </c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</row>
    <row r="12" spans="1:44" s="45" customFormat="1" ht="21.75" customHeight="1">
      <c r="C12" s="73" t="s">
        <v>56</v>
      </c>
      <c r="D12" s="73"/>
      <c r="E12" s="75" t="str">
        <f ca="1">VLOOKUP(A6,方３,22,FALSE)&amp;" "&amp;VLOOKUP(A6,方３,24,FALSE)</f>
        <v>3x +6y +6x +2y</v>
      </c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55"/>
      <c r="Q12" s="55"/>
      <c r="R12" s="55"/>
      <c r="S12" s="55"/>
      <c r="T12" s="55"/>
      <c r="U12" s="55"/>
      <c r="V12" s="55"/>
      <c r="W12" s="55"/>
      <c r="X12" s="74" t="s">
        <v>56</v>
      </c>
      <c r="Y12" s="74"/>
      <c r="Z12" s="75" t="str">
        <f ca="1">VLOOKUP(V6,方３,22,FALSE)&amp;" "&amp;VLOOKUP(V6,方３,24,FALSE)</f>
        <v>2x -2y -x +4y</v>
      </c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55"/>
    </row>
    <row r="13" spans="1:44" s="45" customFormat="1" ht="21.75" customHeight="1">
      <c r="C13" s="73"/>
      <c r="D13" s="73"/>
      <c r="E13" s="76">
        <f ca="1">VLOOKUP(A6,方３,11,FALSE)</f>
        <v>12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55"/>
      <c r="Q13" s="55"/>
      <c r="R13" s="55"/>
      <c r="S13" s="55"/>
      <c r="T13" s="55"/>
      <c r="U13" s="55"/>
      <c r="V13" s="55"/>
      <c r="W13" s="55"/>
      <c r="X13" s="74"/>
      <c r="Y13" s="74"/>
      <c r="Z13" s="76">
        <f ca="1">VLOOKUP(V6,方３,11,FALSE)</f>
        <v>4</v>
      </c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55"/>
    </row>
    <row r="14" spans="1:44" s="45" customFormat="1" ht="21.75" customHeight="1">
      <c r="E14" s="80" t="s">
        <v>57</v>
      </c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55"/>
      <c r="R14" s="55"/>
      <c r="S14" s="55"/>
      <c r="T14" s="55"/>
      <c r="U14" s="55"/>
      <c r="V14" s="55"/>
      <c r="W14" s="55"/>
      <c r="X14" s="55"/>
      <c r="Y14" s="55"/>
      <c r="Z14" s="80" t="s">
        <v>57</v>
      </c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</row>
    <row r="15" spans="1:44" s="45" customFormat="1" ht="21.75" customHeight="1">
      <c r="C15" s="73" t="s">
        <v>56</v>
      </c>
      <c r="D15" s="73"/>
      <c r="E15" s="75" t="str">
        <f ca="1">VLOOKUP(A6,方３,34,FALSE)&amp;" "&amp;VLOOKUP(A6,方３,35,FALSE)</f>
        <v>3x+6x +6y+2y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55"/>
      <c r="Q15" s="69" t="s">
        <v>60</v>
      </c>
      <c r="R15" s="70"/>
      <c r="S15" s="55"/>
      <c r="T15" s="55"/>
      <c r="U15" s="55"/>
      <c r="V15" s="55"/>
      <c r="W15" s="55"/>
      <c r="X15" s="74" t="s">
        <v>56</v>
      </c>
      <c r="Y15" s="74"/>
      <c r="Z15" s="75" t="str">
        <f ca="1">VLOOKUP(V6,方３,34,FALSE)&amp;" "&amp;VLOOKUP(V6,方３,35,FALSE)</f>
        <v>2x-x -2y+4y</v>
      </c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55"/>
      <c r="AL15" s="71" t="s">
        <v>60</v>
      </c>
      <c r="AM15" s="72"/>
    </row>
    <row r="16" spans="1:44" s="45" customFormat="1" ht="21.75" customHeight="1">
      <c r="C16" s="73"/>
      <c r="D16" s="73"/>
      <c r="E16" s="76">
        <f ca="1">VLOOKUP(A6,方３,11,FALSE)</f>
        <v>12</v>
      </c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55"/>
      <c r="Q16" s="70"/>
      <c r="R16" s="70"/>
      <c r="S16" s="55"/>
      <c r="T16" s="55"/>
      <c r="U16" s="55"/>
      <c r="V16" s="55"/>
      <c r="W16" s="55"/>
      <c r="X16" s="74"/>
      <c r="Y16" s="74"/>
      <c r="Z16" s="76">
        <f ca="1">VLOOKUP(V6,方３,11,FALSE)</f>
        <v>4</v>
      </c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55"/>
      <c r="AL16" s="72"/>
      <c r="AM16" s="72"/>
    </row>
    <row r="17" spans="1:39" s="45" customFormat="1" ht="21.75" customHeight="1">
      <c r="E17" s="80" t="s">
        <v>58</v>
      </c>
      <c r="F17" s="80"/>
      <c r="G17" s="80"/>
      <c r="H17" s="80"/>
      <c r="I17" s="80"/>
      <c r="J17" s="80"/>
      <c r="K17" s="80"/>
      <c r="L17" s="56"/>
      <c r="M17" s="56"/>
      <c r="N17" s="56"/>
      <c r="O17" s="56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80" t="s">
        <v>58</v>
      </c>
      <c r="AA17" s="80"/>
      <c r="AB17" s="80"/>
      <c r="AC17" s="80"/>
      <c r="AD17" s="80"/>
      <c r="AE17" s="80"/>
      <c r="AF17" s="80"/>
      <c r="AG17" s="56"/>
      <c r="AH17" s="56"/>
      <c r="AI17" s="56"/>
      <c r="AJ17" s="56"/>
      <c r="AK17" s="55"/>
    </row>
    <row r="18" spans="1:39" s="45" customFormat="1" ht="21.75" customHeight="1">
      <c r="C18" s="73" t="s">
        <v>56</v>
      </c>
      <c r="D18" s="73"/>
      <c r="E18" s="75" t="str">
        <f ca="1">VLOOKUP(A6,方３,40,FALSE)</f>
        <v>9x+8y</v>
      </c>
      <c r="F18" s="75"/>
      <c r="G18" s="75"/>
      <c r="H18" s="75"/>
      <c r="I18" s="75"/>
      <c r="J18" s="75"/>
      <c r="K18" s="75"/>
      <c r="L18" s="56"/>
      <c r="M18" s="56"/>
      <c r="N18" s="56"/>
      <c r="O18" s="56"/>
      <c r="P18" s="55"/>
      <c r="Q18" s="55"/>
      <c r="R18" s="55"/>
      <c r="S18" s="55"/>
      <c r="T18" s="55"/>
      <c r="U18" s="55"/>
      <c r="V18" s="55"/>
      <c r="W18" s="55"/>
      <c r="X18" s="74" t="s">
        <v>56</v>
      </c>
      <c r="Y18" s="74"/>
      <c r="Z18" s="75" t="str">
        <f ca="1">VLOOKUP(V6,方３,40,FALSE)</f>
        <v>x+2y</v>
      </c>
      <c r="AA18" s="75"/>
      <c r="AB18" s="75"/>
      <c r="AC18" s="75"/>
      <c r="AD18" s="75"/>
      <c r="AE18" s="75"/>
      <c r="AF18" s="75"/>
      <c r="AG18" s="56"/>
      <c r="AH18" s="56"/>
      <c r="AI18" s="56"/>
      <c r="AJ18" s="56"/>
      <c r="AK18" s="55"/>
    </row>
    <row r="19" spans="1:39" s="45" customFormat="1" ht="21.75" customHeight="1">
      <c r="C19" s="73"/>
      <c r="D19" s="73"/>
      <c r="E19" s="76">
        <f ca="1">VLOOKUP(A6,方３,11,FALSE)</f>
        <v>12</v>
      </c>
      <c r="F19" s="76"/>
      <c r="G19" s="76"/>
      <c r="H19" s="76"/>
      <c r="I19" s="76"/>
      <c r="J19" s="76"/>
      <c r="K19" s="76"/>
      <c r="L19" s="56"/>
      <c r="M19" s="56"/>
      <c r="N19" s="56"/>
      <c r="O19" s="56"/>
      <c r="P19" s="55"/>
      <c r="Q19" s="55"/>
      <c r="R19" s="55"/>
      <c r="S19" s="55"/>
      <c r="T19" s="55"/>
      <c r="U19" s="55"/>
      <c r="V19" s="55"/>
      <c r="W19" s="55"/>
      <c r="X19" s="74"/>
      <c r="Y19" s="74"/>
      <c r="Z19" s="76">
        <f ca="1">VLOOKUP(V6,方３,11,FALSE)</f>
        <v>4</v>
      </c>
      <c r="AA19" s="76"/>
      <c r="AB19" s="76"/>
      <c r="AC19" s="76"/>
      <c r="AD19" s="76"/>
      <c r="AE19" s="76"/>
      <c r="AF19" s="76"/>
      <c r="AG19" s="56"/>
      <c r="AH19" s="56"/>
      <c r="AI19" s="56"/>
      <c r="AJ19" s="56"/>
      <c r="AK19" s="55"/>
    </row>
    <row r="20" spans="1:39" ht="21.75" customHeight="1"/>
    <row r="21" spans="1:39" ht="21.75" customHeight="1"/>
    <row r="22" spans="1:39" s="44" customFormat="1" ht="21.75" customHeight="1">
      <c r="A22" s="51">
        <f>A6+2</f>
        <v>3</v>
      </c>
      <c r="B22" s="66" t="str">
        <f>"("&amp;A22&amp;")"</f>
        <v>(3)</v>
      </c>
      <c r="E22" s="67" t="str">
        <f ca="1">VLOOKUP(A22,方３,2,FALSE)</f>
        <v>-x+2y</v>
      </c>
      <c r="F22" s="67"/>
      <c r="G22" s="67"/>
      <c r="H22" s="67"/>
      <c r="J22" s="66" t="str">
        <f ca="1">VLOOKUP(A22,方３,4,FALSE)</f>
        <v>+</v>
      </c>
      <c r="L22" s="67" t="str">
        <f ca="1">VLOOKUP(A22,方３,5,FALSE)</f>
        <v>3x+y</v>
      </c>
      <c r="M22" s="67"/>
      <c r="N22" s="67"/>
      <c r="O22" s="67"/>
      <c r="V22" s="50">
        <f>A22+1</f>
        <v>4</v>
      </c>
      <c r="W22" s="66" t="str">
        <f>"("&amp;V22&amp;")"</f>
        <v>(4)</v>
      </c>
      <c r="Z22" s="67" t="str">
        <f ca="1">VLOOKUP(V22,方３,2,FALSE)</f>
        <v>3x-2y</v>
      </c>
      <c r="AA22" s="67"/>
      <c r="AB22" s="67"/>
      <c r="AC22" s="67"/>
      <c r="AE22" s="66" t="str">
        <f ca="1">VLOOKUP(V22,方３,4,FALSE)</f>
        <v>-</v>
      </c>
      <c r="AG22" s="67" t="str">
        <f ca="1">VLOOKUP(V22,方３,5,FALSE)</f>
        <v>x+4y</v>
      </c>
      <c r="AH22" s="67"/>
      <c r="AI22" s="67"/>
      <c r="AJ22" s="67"/>
    </row>
    <row r="23" spans="1:39" s="44" customFormat="1" ht="21.75" customHeight="1">
      <c r="B23" s="66"/>
      <c r="E23" s="68">
        <f ca="1">VLOOKUP(A22,方３,3,FALSE)</f>
        <v>4</v>
      </c>
      <c r="F23" s="68"/>
      <c r="G23" s="68"/>
      <c r="H23" s="68"/>
      <c r="J23" s="66"/>
      <c r="L23" s="68">
        <f ca="1">VLOOKUP(A22,方３,6,FALSE)</f>
        <v>6</v>
      </c>
      <c r="M23" s="68"/>
      <c r="N23" s="68"/>
      <c r="O23" s="68"/>
      <c r="W23" s="66"/>
      <c r="Z23" s="68">
        <f ca="1">VLOOKUP(V22,方３,3,FALSE)</f>
        <v>6</v>
      </c>
      <c r="AA23" s="68"/>
      <c r="AB23" s="68"/>
      <c r="AC23" s="68"/>
      <c r="AE23" s="66"/>
      <c r="AG23" s="68">
        <f ca="1">VLOOKUP(V22,方３,6,FALSE)</f>
        <v>3</v>
      </c>
      <c r="AH23" s="68"/>
      <c r="AI23" s="68"/>
      <c r="AJ23" s="68"/>
    </row>
    <row r="24" spans="1:39" ht="21.75" customHeight="1">
      <c r="E24" s="77" t="s">
        <v>66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57"/>
      <c r="R24" s="57"/>
      <c r="S24" s="57"/>
      <c r="T24" s="57"/>
      <c r="U24" s="57"/>
      <c r="V24" s="57"/>
      <c r="W24" s="57"/>
      <c r="X24" s="57"/>
      <c r="Y24" s="57"/>
      <c r="Z24" s="77" t="s">
        <v>66</v>
      </c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</row>
    <row r="25" spans="1:39" s="45" customFormat="1" ht="21.75" customHeight="1">
      <c r="C25" s="73" t="s">
        <v>56</v>
      </c>
      <c r="D25" s="73"/>
      <c r="E25" s="75" t="str">
        <f ca="1">VLOOKUP(A22,方３,14,FALSE)&amp;" "&amp;VLOOKUP(A22,方３,16,FALSE)&amp;" "&amp;VLOOKUP(A22,方３,15,FALSE)</f>
        <v>3(-x+2y) + 2(3x+y)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55"/>
      <c r="R25" s="55"/>
      <c r="S25" s="55"/>
      <c r="T25" s="55"/>
      <c r="U25" s="55"/>
      <c r="V25" s="55"/>
      <c r="W25" s="55"/>
      <c r="X25" s="74" t="s">
        <v>56</v>
      </c>
      <c r="Y25" s="74"/>
      <c r="Z25" s="75" t="str">
        <f ca="1">VLOOKUP(V22,方３,14,FALSE)&amp;" "&amp;VLOOKUP(V22,方３,16,FALSE)&amp;" "&amp;VLOOKUP(V22,方３,15,FALSE)</f>
        <v>(3x-2y) - 2(x+4y)</v>
      </c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</row>
    <row r="26" spans="1:39" s="45" customFormat="1" ht="21.75" customHeight="1">
      <c r="C26" s="73"/>
      <c r="D26" s="73"/>
      <c r="E26" s="76">
        <f ca="1">VLOOKUP(A22,方３,11,FALSE)</f>
        <v>12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55"/>
      <c r="R26" s="55"/>
      <c r="S26" s="55"/>
      <c r="T26" s="55"/>
      <c r="U26" s="55"/>
      <c r="V26" s="55"/>
      <c r="W26" s="55"/>
      <c r="X26" s="74"/>
      <c r="Y26" s="74"/>
      <c r="Z26" s="76">
        <f ca="1">VLOOKUP(V22,方３,11,FALSE)</f>
        <v>6</v>
      </c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</row>
    <row r="27" spans="1:39" s="45" customFormat="1" ht="21.75" customHeight="1">
      <c r="E27" s="79" t="str">
        <f ca="1">IF(J22="-","特にマイナスの時はカッコの中の符号の変化に注意！","")</f>
        <v/>
      </c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55"/>
      <c r="R27" s="55"/>
      <c r="S27" s="55"/>
      <c r="T27" s="55"/>
      <c r="U27" s="55"/>
      <c r="V27" s="55"/>
      <c r="W27" s="55"/>
      <c r="X27" s="55"/>
      <c r="Y27" s="55"/>
      <c r="Z27" s="79" t="str">
        <f ca="1">IF(AE22="-","特にマイナスの時はカッコの中の符号の変化に注意！","")</f>
        <v>特にマイナスの時はカッコの中の符号の変化に注意！</v>
      </c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</row>
    <row r="28" spans="1:39" s="45" customFormat="1" ht="21.75" customHeight="1">
      <c r="C28" s="73" t="s">
        <v>56</v>
      </c>
      <c r="D28" s="73"/>
      <c r="E28" s="75" t="str">
        <f ca="1">VLOOKUP(A22,方３,22,FALSE)&amp;" "&amp;VLOOKUP(A22,方３,24,FALSE)</f>
        <v>-3x +6y +6x +2y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55"/>
      <c r="Q28" s="55"/>
      <c r="R28" s="55"/>
      <c r="S28" s="55"/>
      <c r="T28" s="55"/>
      <c r="U28" s="55"/>
      <c r="V28" s="55"/>
      <c r="W28" s="55"/>
      <c r="X28" s="74" t="s">
        <v>56</v>
      </c>
      <c r="Y28" s="74"/>
      <c r="Z28" s="75" t="str">
        <f ca="1">VLOOKUP(V22,方３,22,FALSE)&amp;" "&amp;VLOOKUP(V22,方３,24,FALSE)</f>
        <v>3x -2y -2x -8y</v>
      </c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55"/>
    </row>
    <row r="29" spans="1:39" s="45" customFormat="1" ht="21.75" customHeight="1">
      <c r="C29" s="73"/>
      <c r="D29" s="73"/>
      <c r="E29" s="76">
        <f ca="1">VLOOKUP(A22,方３,11,FALSE)</f>
        <v>12</v>
      </c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55"/>
      <c r="Q29" s="55"/>
      <c r="R29" s="55"/>
      <c r="S29" s="55"/>
      <c r="T29" s="55"/>
      <c r="U29" s="55"/>
      <c r="V29" s="55"/>
      <c r="W29" s="55"/>
      <c r="X29" s="74"/>
      <c r="Y29" s="74"/>
      <c r="Z29" s="76">
        <f ca="1">VLOOKUP(V22,方３,11,FALSE)</f>
        <v>6</v>
      </c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55"/>
    </row>
    <row r="30" spans="1:39" s="45" customFormat="1" ht="21.75" customHeight="1">
      <c r="E30" s="80" t="s">
        <v>57</v>
      </c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55"/>
      <c r="R30" s="55"/>
      <c r="S30" s="55"/>
      <c r="T30" s="55"/>
      <c r="U30" s="55"/>
      <c r="V30" s="55"/>
      <c r="W30" s="55"/>
      <c r="X30" s="55"/>
      <c r="Y30" s="55"/>
      <c r="Z30" s="80" t="s">
        <v>57</v>
      </c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</row>
    <row r="31" spans="1:39" s="45" customFormat="1" ht="21.75" customHeight="1">
      <c r="C31" s="73" t="s">
        <v>56</v>
      </c>
      <c r="D31" s="73"/>
      <c r="E31" s="75" t="str">
        <f ca="1">VLOOKUP(A22,方３,34,FALSE)&amp;" "&amp;VLOOKUP(A22,方３,35,FALSE)</f>
        <v>-3x+6x +6y+2y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55"/>
      <c r="Q31" s="69" t="s">
        <v>60</v>
      </c>
      <c r="R31" s="70"/>
      <c r="S31" s="55"/>
      <c r="T31" s="55"/>
      <c r="U31" s="55"/>
      <c r="V31" s="55"/>
      <c r="W31" s="55"/>
      <c r="X31" s="74" t="s">
        <v>56</v>
      </c>
      <c r="Y31" s="74"/>
      <c r="Z31" s="75" t="str">
        <f ca="1">VLOOKUP(V22,方３,34,FALSE)&amp;" "&amp;VLOOKUP(V22,方３,35,FALSE)</f>
        <v>3x-2x -2y-8y</v>
      </c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55"/>
      <c r="AL31" s="71" t="s">
        <v>60</v>
      </c>
      <c r="AM31" s="72"/>
    </row>
    <row r="32" spans="1:39" s="45" customFormat="1" ht="21.75" customHeight="1">
      <c r="C32" s="73"/>
      <c r="D32" s="73"/>
      <c r="E32" s="76">
        <f ca="1">VLOOKUP(A22,方３,11,FALSE)</f>
        <v>12</v>
      </c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55"/>
      <c r="Q32" s="70"/>
      <c r="R32" s="70"/>
      <c r="S32" s="55"/>
      <c r="T32" s="55"/>
      <c r="U32" s="55"/>
      <c r="V32" s="55"/>
      <c r="W32" s="55"/>
      <c r="X32" s="74"/>
      <c r="Y32" s="74"/>
      <c r="Z32" s="76">
        <f ca="1">VLOOKUP(V22,方３,11,FALSE)</f>
        <v>6</v>
      </c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55"/>
      <c r="AL32" s="72"/>
      <c r="AM32" s="72"/>
    </row>
    <row r="33" spans="1:39" s="45" customFormat="1" ht="21.75" customHeight="1">
      <c r="E33" s="80" t="s">
        <v>58</v>
      </c>
      <c r="F33" s="80"/>
      <c r="G33" s="80"/>
      <c r="H33" s="80"/>
      <c r="I33" s="80"/>
      <c r="J33" s="80"/>
      <c r="K33" s="80"/>
      <c r="L33" s="56"/>
      <c r="M33" s="56"/>
      <c r="N33" s="56"/>
      <c r="O33" s="56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80" t="s">
        <v>58</v>
      </c>
      <c r="AA33" s="80"/>
      <c r="AB33" s="80"/>
      <c r="AC33" s="80"/>
      <c r="AD33" s="80"/>
      <c r="AE33" s="80"/>
      <c r="AF33" s="80"/>
      <c r="AG33" s="56"/>
      <c r="AH33" s="56"/>
      <c r="AI33" s="56"/>
      <c r="AJ33" s="56"/>
      <c r="AK33" s="55"/>
    </row>
    <row r="34" spans="1:39" s="45" customFormat="1" ht="21.75" customHeight="1">
      <c r="C34" s="73" t="s">
        <v>56</v>
      </c>
      <c r="D34" s="73"/>
      <c r="E34" s="75" t="str">
        <f ca="1">VLOOKUP(A22,方３,40,FALSE)</f>
        <v>3x+8y</v>
      </c>
      <c r="F34" s="75"/>
      <c r="G34" s="75"/>
      <c r="H34" s="75"/>
      <c r="I34" s="75"/>
      <c r="J34" s="75"/>
      <c r="K34" s="75"/>
      <c r="L34" s="56"/>
      <c r="M34" s="56"/>
      <c r="N34" s="56"/>
      <c r="O34" s="56"/>
      <c r="P34" s="55"/>
      <c r="Q34" s="55"/>
      <c r="R34" s="55"/>
      <c r="S34" s="55"/>
      <c r="T34" s="55"/>
      <c r="U34" s="55"/>
      <c r="V34" s="55"/>
      <c r="W34" s="55"/>
      <c r="X34" s="74" t="s">
        <v>56</v>
      </c>
      <c r="Y34" s="74"/>
      <c r="Z34" s="75" t="str">
        <f ca="1">VLOOKUP(V22,方３,40,FALSE)</f>
        <v>x-10y</v>
      </c>
      <c r="AA34" s="75"/>
      <c r="AB34" s="75"/>
      <c r="AC34" s="75"/>
      <c r="AD34" s="75"/>
      <c r="AE34" s="75"/>
      <c r="AF34" s="75"/>
      <c r="AG34" s="56"/>
      <c r="AH34" s="56"/>
      <c r="AI34" s="56"/>
      <c r="AJ34" s="56"/>
      <c r="AK34" s="55"/>
    </row>
    <row r="35" spans="1:39" s="45" customFormat="1" ht="21.75" customHeight="1">
      <c r="C35" s="73"/>
      <c r="D35" s="73"/>
      <c r="E35" s="76">
        <f ca="1">VLOOKUP(A22,方３,11,FALSE)</f>
        <v>12</v>
      </c>
      <c r="F35" s="76"/>
      <c r="G35" s="76"/>
      <c r="H35" s="76"/>
      <c r="I35" s="76"/>
      <c r="J35" s="76"/>
      <c r="K35" s="76"/>
      <c r="L35" s="56"/>
      <c r="M35" s="56"/>
      <c r="N35" s="56"/>
      <c r="O35" s="56"/>
      <c r="P35" s="55"/>
      <c r="Q35" s="55"/>
      <c r="R35" s="55"/>
      <c r="S35" s="55"/>
      <c r="T35" s="55"/>
      <c r="U35" s="55"/>
      <c r="V35" s="55"/>
      <c r="W35" s="55"/>
      <c r="X35" s="74"/>
      <c r="Y35" s="74"/>
      <c r="Z35" s="76">
        <f ca="1">VLOOKUP(V22,方３,11,FALSE)</f>
        <v>6</v>
      </c>
      <c r="AA35" s="76"/>
      <c r="AB35" s="76"/>
      <c r="AC35" s="76"/>
      <c r="AD35" s="76"/>
      <c r="AE35" s="76"/>
      <c r="AF35" s="76"/>
      <c r="AG35" s="56"/>
      <c r="AH35" s="56"/>
      <c r="AI35" s="56"/>
      <c r="AJ35" s="56"/>
      <c r="AK35" s="55"/>
    </row>
    <row r="36" spans="1:39" ht="21.75" customHeight="1"/>
    <row r="37" spans="1:39" ht="21.75" customHeight="1"/>
    <row r="38" spans="1:39" s="44" customFormat="1" ht="21.75" customHeight="1">
      <c r="A38" s="51">
        <f>A22+2</f>
        <v>5</v>
      </c>
      <c r="B38" s="66" t="str">
        <f>"("&amp;A38&amp;")"</f>
        <v>(5)</v>
      </c>
      <c r="E38" s="67" t="str">
        <f ca="1">VLOOKUP(A38,方３,2,FALSE)</f>
        <v>x-3y</v>
      </c>
      <c r="F38" s="67"/>
      <c r="G38" s="67"/>
      <c r="H38" s="67"/>
      <c r="J38" s="66" t="str">
        <f ca="1">VLOOKUP(A38,方３,4,FALSE)</f>
        <v>+</v>
      </c>
      <c r="L38" s="67" t="str">
        <f ca="1">VLOOKUP(A38,方３,5,FALSE)</f>
        <v>x-2y</v>
      </c>
      <c r="M38" s="67"/>
      <c r="N38" s="67"/>
      <c r="O38" s="67"/>
      <c r="V38" s="50">
        <f>A38+1</f>
        <v>6</v>
      </c>
      <c r="W38" s="66" t="str">
        <f>"("&amp;V38&amp;")"</f>
        <v>(6)</v>
      </c>
      <c r="Z38" s="67" t="str">
        <f ca="1">VLOOKUP(V38,方３,2,FALSE)</f>
        <v>2x+4y</v>
      </c>
      <c r="AA38" s="67"/>
      <c r="AB38" s="67"/>
      <c r="AC38" s="67"/>
      <c r="AE38" s="66" t="str">
        <f ca="1">VLOOKUP(V38,方３,4,FALSE)</f>
        <v>-</v>
      </c>
      <c r="AG38" s="67" t="str">
        <f ca="1">VLOOKUP(V38,方３,5,FALSE)</f>
        <v>x+4y</v>
      </c>
      <c r="AH38" s="67"/>
      <c r="AI38" s="67"/>
      <c r="AJ38" s="67"/>
    </row>
    <row r="39" spans="1:39" s="44" customFormat="1" ht="21.75" customHeight="1">
      <c r="B39" s="66"/>
      <c r="E39" s="68">
        <f ca="1">VLOOKUP(A38,方３,3,FALSE)</f>
        <v>6</v>
      </c>
      <c r="F39" s="68"/>
      <c r="G39" s="68"/>
      <c r="H39" s="68"/>
      <c r="J39" s="66"/>
      <c r="L39" s="68">
        <f ca="1">VLOOKUP(A38,方３,6,FALSE)</f>
        <v>2</v>
      </c>
      <c r="M39" s="68"/>
      <c r="N39" s="68"/>
      <c r="O39" s="68"/>
      <c r="W39" s="66"/>
      <c r="Z39" s="68">
        <f ca="1">VLOOKUP(V38,方３,3,FALSE)</f>
        <v>3</v>
      </c>
      <c r="AA39" s="68"/>
      <c r="AB39" s="68"/>
      <c r="AC39" s="68"/>
      <c r="AE39" s="66"/>
      <c r="AG39" s="68">
        <f ca="1">VLOOKUP(V38,方３,6,FALSE)</f>
        <v>6</v>
      </c>
      <c r="AH39" s="68"/>
      <c r="AI39" s="68"/>
      <c r="AJ39" s="68"/>
    </row>
    <row r="40" spans="1:39" ht="21.75" customHeight="1">
      <c r="E40" s="77" t="s">
        <v>66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57"/>
      <c r="R40" s="57"/>
      <c r="S40" s="57"/>
      <c r="T40" s="57"/>
      <c r="U40" s="57"/>
      <c r="V40" s="57"/>
      <c r="W40" s="57"/>
      <c r="X40" s="57"/>
      <c r="Y40" s="57"/>
      <c r="Z40" s="77" t="s">
        <v>66</v>
      </c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</row>
    <row r="41" spans="1:39" s="45" customFormat="1" ht="21.75" customHeight="1">
      <c r="C41" s="73" t="s">
        <v>56</v>
      </c>
      <c r="D41" s="73"/>
      <c r="E41" s="75" t="str">
        <f ca="1">VLOOKUP(A38,方３,14,FALSE)&amp;" "&amp;VLOOKUP(A38,方３,16,FALSE)&amp;" "&amp;VLOOKUP(A38,方３,15,FALSE)</f>
        <v>(x-3y) + 3(x-2y)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55"/>
      <c r="R41" s="55"/>
      <c r="S41" s="55"/>
      <c r="T41" s="55"/>
      <c r="U41" s="55"/>
      <c r="V41" s="55"/>
      <c r="W41" s="55"/>
      <c r="X41" s="74" t="s">
        <v>56</v>
      </c>
      <c r="Y41" s="74"/>
      <c r="Z41" s="75" t="str">
        <f ca="1">VLOOKUP(V38,方３,14,FALSE)&amp;" "&amp;VLOOKUP(V38,方３,16,FALSE)&amp;" "&amp;VLOOKUP(V38,方３,15,FALSE)</f>
        <v>2(2x+4y) - (x+4y)</v>
      </c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</row>
    <row r="42" spans="1:39" s="45" customFormat="1" ht="21.75" customHeight="1">
      <c r="C42" s="73"/>
      <c r="D42" s="73"/>
      <c r="E42" s="76">
        <f ca="1">VLOOKUP(A38,方３,11,FALSE)</f>
        <v>6</v>
      </c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55"/>
      <c r="R42" s="55"/>
      <c r="S42" s="55"/>
      <c r="T42" s="55"/>
      <c r="U42" s="55"/>
      <c r="V42" s="55"/>
      <c r="W42" s="55"/>
      <c r="X42" s="74"/>
      <c r="Y42" s="74"/>
      <c r="Z42" s="76">
        <f ca="1">VLOOKUP(V38,方３,11,FALSE)</f>
        <v>6</v>
      </c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</row>
    <row r="43" spans="1:39" s="45" customFormat="1" ht="21.75" customHeight="1">
      <c r="E43" s="79" t="str">
        <f ca="1">IF(J38="-","特にマイナスの時はカッコの中の符号の変化に注意！","")</f>
        <v/>
      </c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55"/>
      <c r="R43" s="55"/>
      <c r="S43" s="55"/>
      <c r="T43" s="55"/>
      <c r="U43" s="55"/>
      <c r="V43" s="55"/>
      <c r="W43" s="55"/>
      <c r="X43" s="55"/>
      <c r="Y43" s="55"/>
      <c r="Z43" s="79" t="str">
        <f ca="1">IF(AE38="-","特にマイナスの時はカッコの中の符号の変化に注意！","")</f>
        <v>特にマイナスの時はカッコの中の符号の変化に注意！</v>
      </c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</row>
    <row r="44" spans="1:39" s="45" customFormat="1" ht="21.75" customHeight="1">
      <c r="C44" s="73" t="s">
        <v>56</v>
      </c>
      <c r="D44" s="73"/>
      <c r="E44" s="75" t="str">
        <f ca="1">VLOOKUP(A38,方３,22,FALSE)&amp;" "&amp;VLOOKUP(A38,方３,24,FALSE)</f>
        <v>x -3y +3x -6y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55"/>
      <c r="Q44" s="55"/>
      <c r="R44" s="55"/>
      <c r="S44" s="55"/>
      <c r="T44" s="55"/>
      <c r="U44" s="55"/>
      <c r="V44" s="55"/>
      <c r="W44" s="55"/>
      <c r="X44" s="74" t="s">
        <v>56</v>
      </c>
      <c r="Y44" s="74"/>
      <c r="Z44" s="75" t="str">
        <f ca="1">VLOOKUP(V38,方３,22,FALSE)&amp;" "&amp;VLOOKUP(V38,方３,24,FALSE)</f>
        <v>4x +8y -x -4y</v>
      </c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55"/>
    </row>
    <row r="45" spans="1:39" s="45" customFormat="1" ht="21.75" customHeight="1">
      <c r="C45" s="73"/>
      <c r="D45" s="73"/>
      <c r="E45" s="76">
        <f ca="1">VLOOKUP(A38,方３,11,FALSE)</f>
        <v>6</v>
      </c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55"/>
      <c r="Q45" s="55"/>
      <c r="R45" s="55"/>
      <c r="S45" s="55"/>
      <c r="T45" s="55"/>
      <c r="U45" s="55"/>
      <c r="V45" s="55"/>
      <c r="W45" s="55"/>
      <c r="X45" s="74"/>
      <c r="Y45" s="74"/>
      <c r="Z45" s="76">
        <f ca="1">VLOOKUP(V38,方３,11,FALSE)</f>
        <v>6</v>
      </c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55"/>
    </row>
    <row r="46" spans="1:39" s="45" customFormat="1" ht="21.75" customHeight="1">
      <c r="E46" s="80" t="s">
        <v>57</v>
      </c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55"/>
      <c r="R46" s="55"/>
      <c r="S46" s="55"/>
      <c r="T46" s="55"/>
      <c r="U46" s="55"/>
      <c r="V46" s="55"/>
      <c r="W46" s="55"/>
      <c r="X46" s="55"/>
      <c r="Y46" s="55"/>
      <c r="Z46" s="80" t="s">
        <v>57</v>
      </c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</row>
    <row r="47" spans="1:39" s="45" customFormat="1" ht="21.75" customHeight="1">
      <c r="C47" s="73" t="s">
        <v>56</v>
      </c>
      <c r="D47" s="73"/>
      <c r="E47" s="75" t="str">
        <f ca="1">VLOOKUP(A38,方３,34,FALSE)&amp;" "&amp;VLOOKUP(A38,方３,35,FALSE)</f>
        <v>x+3x -3y-6y</v>
      </c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55"/>
      <c r="Q47" s="69" t="s">
        <v>60</v>
      </c>
      <c r="R47" s="70"/>
      <c r="S47" s="55"/>
      <c r="T47" s="55"/>
      <c r="U47" s="55"/>
      <c r="V47" s="55"/>
      <c r="W47" s="55"/>
      <c r="X47" s="74" t="s">
        <v>56</v>
      </c>
      <c r="Y47" s="74"/>
      <c r="Z47" s="75" t="str">
        <f ca="1">VLOOKUP(V38,方３,34,FALSE)&amp;" "&amp;VLOOKUP(V38,方３,35,FALSE)</f>
        <v>4x-x +8y-4y</v>
      </c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55"/>
      <c r="AL47" s="71" t="s">
        <v>60</v>
      </c>
      <c r="AM47" s="72"/>
    </row>
    <row r="48" spans="1:39" s="45" customFormat="1" ht="21.75" customHeight="1">
      <c r="C48" s="73"/>
      <c r="D48" s="73"/>
      <c r="E48" s="76">
        <f ca="1">VLOOKUP(A38,方３,11,FALSE)</f>
        <v>6</v>
      </c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55"/>
      <c r="Q48" s="70"/>
      <c r="R48" s="70"/>
      <c r="S48" s="55"/>
      <c r="T48" s="55"/>
      <c r="U48" s="55"/>
      <c r="V48" s="55"/>
      <c r="W48" s="55"/>
      <c r="X48" s="74"/>
      <c r="Y48" s="74"/>
      <c r="Z48" s="76">
        <f ca="1">VLOOKUP(V38,方３,11,FALSE)</f>
        <v>6</v>
      </c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55"/>
      <c r="AL48" s="72"/>
      <c r="AM48" s="72"/>
    </row>
    <row r="49" spans="3:37" s="45" customFormat="1" ht="21.75" customHeight="1">
      <c r="E49" s="80" t="s">
        <v>58</v>
      </c>
      <c r="F49" s="80"/>
      <c r="G49" s="80"/>
      <c r="H49" s="80"/>
      <c r="I49" s="80"/>
      <c r="J49" s="80"/>
      <c r="K49" s="80"/>
      <c r="L49" s="56"/>
      <c r="M49" s="56"/>
      <c r="N49" s="56"/>
      <c r="O49" s="56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80" t="s">
        <v>58</v>
      </c>
      <c r="AA49" s="80"/>
      <c r="AB49" s="80"/>
      <c r="AC49" s="80"/>
      <c r="AD49" s="80"/>
      <c r="AE49" s="80"/>
      <c r="AF49" s="80"/>
      <c r="AG49" s="56"/>
      <c r="AH49" s="56"/>
      <c r="AI49" s="56"/>
      <c r="AJ49" s="56"/>
      <c r="AK49" s="55"/>
    </row>
    <row r="50" spans="3:37" s="45" customFormat="1" ht="21.75" customHeight="1">
      <c r="C50" s="73" t="s">
        <v>56</v>
      </c>
      <c r="D50" s="73"/>
      <c r="E50" s="75" t="str">
        <f ca="1">VLOOKUP(A38,方３,40,FALSE)</f>
        <v>4x-9y</v>
      </c>
      <c r="F50" s="75"/>
      <c r="G50" s="75"/>
      <c r="H50" s="75"/>
      <c r="I50" s="75"/>
      <c r="J50" s="75"/>
      <c r="K50" s="75"/>
      <c r="L50" s="56"/>
      <c r="M50" s="56"/>
      <c r="N50" s="56"/>
      <c r="O50" s="56"/>
      <c r="P50" s="55"/>
      <c r="Q50" s="55"/>
      <c r="R50" s="55"/>
      <c r="S50" s="55"/>
      <c r="T50" s="55"/>
      <c r="U50" s="55"/>
      <c r="V50" s="55"/>
      <c r="W50" s="55"/>
      <c r="X50" s="74" t="s">
        <v>56</v>
      </c>
      <c r="Y50" s="74"/>
      <c r="Z50" s="75" t="str">
        <f ca="1">VLOOKUP(V38,方３,40,FALSE)</f>
        <v>3x+4y</v>
      </c>
      <c r="AA50" s="75"/>
      <c r="AB50" s="75"/>
      <c r="AC50" s="75"/>
      <c r="AD50" s="75"/>
      <c r="AE50" s="75"/>
      <c r="AF50" s="75"/>
      <c r="AG50" s="56"/>
      <c r="AH50" s="56"/>
      <c r="AI50" s="56"/>
      <c r="AJ50" s="56"/>
      <c r="AK50" s="55"/>
    </row>
    <row r="51" spans="3:37" s="45" customFormat="1" ht="21.75" customHeight="1">
      <c r="C51" s="73"/>
      <c r="D51" s="73"/>
      <c r="E51" s="76">
        <f ca="1">VLOOKUP(A38,方３,11,FALSE)</f>
        <v>6</v>
      </c>
      <c r="F51" s="76"/>
      <c r="G51" s="76"/>
      <c r="H51" s="76"/>
      <c r="I51" s="76"/>
      <c r="J51" s="76"/>
      <c r="K51" s="76"/>
      <c r="L51" s="56"/>
      <c r="M51" s="56"/>
      <c r="N51" s="56"/>
      <c r="O51" s="56"/>
      <c r="P51" s="55"/>
      <c r="Q51" s="55"/>
      <c r="R51" s="55"/>
      <c r="S51" s="55"/>
      <c r="T51" s="55"/>
      <c r="U51" s="55"/>
      <c r="V51" s="55"/>
      <c r="W51" s="55"/>
      <c r="X51" s="74"/>
      <c r="Y51" s="74"/>
      <c r="Z51" s="76">
        <f ca="1">VLOOKUP(V38,方３,11,FALSE)</f>
        <v>6</v>
      </c>
      <c r="AA51" s="76"/>
      <c r="AB51" s="76"/>
      <c r="AC51" s="76"/>
      <c r="AD51" s="76"/>
      <c r="AE51" s="76"/>
      <c r="AF51" s="76"/>
      <c r="AG51" s="56"/>
      <c r="AH51" s="56"/>
      <c r="AI51" s="56"/>
      <c r="AJ51" s="56"/>
      <c r="AK51" s="55"/>
    </row>
    <row r="52" spans="3:37" ht="21.75" customHeight="1"/>
    <row r="53" spans="3:37" ht="21.75" customHeight="1"/>
    <row r="54" spans="3:37" ht="21.75" customHeight="1"/>
    <row r="55" spans="3:37" ht="21.75" customHeight="1"/>
    <row r="56" spans="3:37" ht="21.75" customHeight="1"/>
    <row r="57" spans="3:37" ht="21.75" customHeight="1"/>
    <row r="58" spans="3:37" ht="21.75" customHeight="1"/>
    <row r="59" spans="3:37" ht="21.75" customHeight="1"/>
    <row r="60" spans="3:37" ht="21.75" customHeight="1"/>
    <row r="61" spans="3:37" ht="21.75" customHeight="1"/>
    <row r="62" spans="3:37" ht="21.75" customHeight="1"/>
    <row r="63" spans="3:37" ht="21.75" customHeight="1"/>
    <row r="64" spans="3:37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mergeCells count="139">
    <mergeCell ref="E43:P43"/>
    <mergeCell ref="E46:P46"/>
    <mergeCell ref="E49:K49"/>
    <mergeCell ref="Z40:AK40"/>
    <mergeCell ref="Z43:AK43"/>
    <mergeCell ref="Z46:AK46"/>
    <mergeCell ref="Z49:AF49"/>
    <mergeCell ref="E24:P24"/>
    <mergeCell ref="E27:P27"/>
    <mergeCell ref="E30:P30"/>
    <mergeCell ref="E33:K33"/>
    <mergeCell ref="Z24:AK24"/>
    <mergeCell ref="Z27:AK27"/>
    <mergeCell ref="Z30:AK30"/>
    <mergeCell ref="Z33:AF33"/>
    <mergeCell ref="E40:P40"/>
    <mergeCell ref="Z42:AK42"/>
    <mergeCell ref="Z38:AC38"/>
    <mergeCell ref="AE38:AE39"/>
    <mergeCell ref="AG38:AJ38"/>
    <mergeCell ref="E39:H39"/>
    <mergeCell ref="L39:O39"/>
    <mergeCell ref="Z39:AC39"/>
    <mergeCell ref="AG39:AJ39"/>
    <mergeCell ref="B6:B7"/>
    <mergeCell ref="E6:H6"/>
    <mergeCell ref="J6:J7"/>
    <mergeCell ref="E7:H7"/>
    <mergeCell ref="L6:O6"/>
    <mergeCell ref="L7:O7"/>
    <mergeCell ref="W6:W7"/>
    <mergeCell ref="E8:P8"/>
    <mergeCell ref="E11:P11"/>
    <mergeCell ref="C15:D16"/>
    <mergeCell ref="C18:D19"/>
    <mergeCell ref="E15:O15"/>
    <mergeCell ref="E16:O16"/>
    <mergeCell ref="E18:K18"/>
    <mergeCell ref="E19:K19"/>
    <mergeCell ref="C9:D10"/>
    <mergeCell ref="C12:D13"/>
    <mergeCell ref="E9:P9"/>
    <mergeCell ref="E10:P10"/>
    <mergeCell ref="E13:O13"/>
    <mergeCell ref="E12:O12"/>
    <mergeCell ref="E14:P14"/>
    <mergeCell ref="E17:K17"/>
    <mergeCell ref="Z6:AC6"/>
    <mergeCell ref="AE6:AE7"/>
    <mergeCell ref="AG6:AJ6"/>
    <mergeCell ref="Z7:AC7"/>
    <mergeCell ref="AG7:AJ7"/>
    <mergeCell ref="X15:Y16"/>
    <mergeCell ref="X18:Y19"/>
    <mergeCell ref="Z15:AJ15"/>
    <mergeCell ref="Z16:AJ16"/>
    <mergeCell ref="Z18:AF18"/>
    <mergeCell ref="Z19:AF19"/>
    <mergeCell ref="X9:Y10"/>
    <mergeCell ref="X12:Y13"/>
    <mergeCell ref="Z9:AK9"/>
    <mergeCell ref="Z10:AK10"/>
    <mergeCell ref="Z12:AJ12"/>
    <mergeCell ref="Z13:AJ13"/>
    <mergeCell ref="Z8:AK8"/>
    <mergeCell ref="Z11:AK11"/>
    <mergeCell ref="Z14:AK14"/>
    <mergeCell ref="Z17:AF17"/>
    <mergeCell ref="B22:B23"/>
    <mergeCell ref="E22:H22"/>
    <mergeCell ref="J22:J23"/>
    <mergeCell ref="L22:O22"/>
    <mergeCell ref="W22:W23"/>
    <mergeCell ref="Z22:AC22"/>
    <mergeCell ref="AE22:AE23"/>
    <mergeCell ref="AG22:AJ22"/>
    <mergeCell ref="E23:H23"/>
    <mergeCell ref="L23:O23"/>
    <mergeCell ref="Z23:AC23"/>
    <mergeCell ref="AG23:AJ23"/>
    <mergeCell ref="X28:Y29"/>
    <mergeCell ref="E28:O28"/>
    <mergeCell ref="E29:O29"/>
    <mergeCell ref="Z28:AJ28"/>
    <mergeCell ref="Z29:AJ29"/>
    <mergeCell ref="C25:D26"/>
    <mergeCell ref="X25:Y26"/>
    <mergeCell ref="E25:P25"/>
    <mergeCell ref="E26:P26"/>
    <mergeCell ref="Z25:AK25"/>
    <mergeCell ref="Z26:AK26"/>
    <mergeCell ref="B38:B39"/>
    <mergeCell ref="E38:H38"/>
    <mergeCell ref="J38:J39"/>
    <mergeCell ref="L38:O38"/>
    <mergeCell ref="W38:W39"/>
    <mergeCell ref="AB2:AJ5"/>
    <mergeCell ref="C50:D51"/>
    <mergeCell ref="X50:Y51"/>
    <mergeCell ref="E50:K50"/>
    <mergeCell ref="E51:K51"/>
    <mergeCell ref="Z50:AF50"/>
    <mergeCell ref="Z51:AF51"/>
    <mergeCell ref="C47:D48"/>
    <mergeCell ref="X47:Y48"/>
    <mergeCell ref="E47:O47"/>
    <mergeCell ref="E48:O48"/>
    <mergeCell ref="Z47:AJ47"/>
    <mergeCell ref="Z48:AJ48"/>
    <mergeCell ref="C44:D45"/>
    <mergeCell ref="X44:Y45"/>
    <mergeCell ref="E44:O44"/>
    <mergeCell ref="E45:O45"/>
    <mergeCell ref="Z44:AJ44"/>
    <mergeCell ref="Z45:AJ45"/>
    <mergeCell ref="Q15:R16"/>
    <mergeCell ref="AL15:AM16"/>
    <mergeCell ref="AL31:AM32"/>
    <mergeCell ref="Q31:R32"/>
    <mergeCell ref="Q47:R48"/>
    <mergeCell ref="AL47:AM48"/>
    <mergeCell ref="C41:D42"/>
    <mergeCell ref="X41:Y42"/>
    <mergeCell ref="E41:P41"/>
    <mergeCell ref="E42:P42"/>
    <mergeCell ref="Z41:AK41"/>
    <mergeCell ref="C34:D35"/>
    <mergeCell ref="X34:Y35"/>
    <mergeCell ref="E34:K34"/>
    <mergeCell ref="E35:K35"/>
    <mergeCell ref="Z34:AF34"/>
    <mergeCell ref="Z35:AF35"/>
    <mergeCell ref="C31:D32"/>
    <mergeCell ref="X31:Y32"/>
    <mergeCell ref="E31:O31"/>
    <mergeCell ref="E32:O32"/>
    <mergeCell ref="Z31:AJ31"/>
    <mergeCell ref="Z32:AJ32"/>
    <mergeCell ref="C28:D29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100"/>
  <sheetViews>
    <sheetView topLeftCell="CU1" workbookViewId="0">
      <selection activeCell="DF6" sqref="DF6:DF100"/>
    </sheetView>
  </sheetViews>
  <sheetFormatPr defaultRowHeight="13.5"/>
  <cols>
    <col min="10" max="10" width="9" style="12"/>
    <col min="12" max="12" width="9" style="16"/>
    <col min="14" max="14" width="3.75" style="1" customWidth="1"/>
    <col min="15" max="15" width="6.375" style="1" bestFit="1" customWidth="1"/>
    <col min="16" max="16" width="2.5" style="1" bestFit="1" customWidth="1"/>
    <col min="17" max="17" width="3.375" style="1" bestFit="1" customWidth="1"/>
    <col min="18" max="18" width="6.375" style="1" bestFit="1" customWidth="1"/>
    <col min="19" max="19" width="2.5" style="1" bestFit="1" customWidth="1"/>
    <col min="20" max="20" width="2.5" style="1" customWidth="1"/>
    <col min="21" max="21" width="3.5" style="1" bestFit="1" customWidth="1"/>
    <col min="22" max="23" width="3.5" bestFit="1" customWidth="1"/>
    <col min="24" max="24" width="11" style="1" bestFit="1" customWidth="1"/>
    <col min="25" max="26" width="8.625" bestFit="1" customWidth="1"/>
    <col min="27" max="28" width="10.5" bestFit="1" customWidth="1"/>
    <col min="29" max="29" width="3.5" bestFit="1" customWidth="1"/>
    <col min="30" max="31" width="4.5" customWidth="1"/>
    <col min="32" max="32" width="4.5" bestFit="1" customWidth="1"/>
    <col min="33" max="33" width="5.5" bestFit="1" customWidth="1"/>
    <col min="34" max="34" width="5.5" customWidth="1"/>
    <col min="36" max="36" width="5.875" style="1" bestFit="1" customWidth="1"/>
    <col min="38" max="38" width="4.5" style="1" bestFit="1" customWidth="1"/>
    <col min="39" max="39" width="5.375" style="25" bestFit="1" customWidth="1"/>
    <col min="40" max="40" width="9" style="58"/>
    <col min="41" max="41" width="9" style="31"/>
    <col min="42" max="42" width="11" bestFit="1" customWidth="1"/>
    <col min="43" max="43" width="9" style="1"/>
    <col min="44" max="44" width="9" style="33"/>
    <col min="45" max="45" width="9" style="1"/>
    <col min="47" max="48" width="9" style="25"/>
    <col min="49" max="49" width="11" bestFit="1" customWidth="1"/>
    <col min="50" max="50" width="13" bestFit="1" customWidth="1"/>
    <col min="51" max="54" width="9" style="1"/>
    <col min="55" max="55" width="11.875" style="1" bestFit="1" customWidth="1"/>
    <col min="56" max="56" width="11" style="1" bestFit="1" customWidth="1"/>
    <col min="57" max="57" width="11" bestFit="1" customWidth="1"/>
    <col min="61" max="61" width="9" style="35"/>
    <col min="110" max="110" width="9" style="35"/>
  </cols>
  <sheetData>
    <row r="1" spans="1:112" s="2" customFormat="1">
      <c r="A1" s="2">
        <v>-5</v>
      </c>
      <c r="B1" s="2" t="s">
        <v>0</v>
      </c>
      <c r="C1" s="2">
        <v>5</v>
      </c>
      <c r="E1" s="3" t="s">
        <v>3</v>
      </c>
      <c r="F1" s="61" t="s">
        <v>6</v>
      </c>
      <c r="G1" s="3" t="s">
        <v>22</v>
      </c>
      <c r="H1" s="61"/>
      <c r="I1" s="61"/>
      <c r="J1" s="12"/>
      <c r="L1" s="16"/>
      <c r="N1" s="4"/>
      <c r="O1" s="4"/>
      <c r="P1" s="4"/>
      <c r="Q1" s="4"/>
      <c r="R1" s="4"/>
      <c r="S1" s="4"/>
      <c r="T1" s="4"/>
      <c r="U1" s="4"/>
      <c r="X1" s="4"/>
      <c r="AJ1" s="26"/>
      <c r="AL1" s="4"/>
      <c r="AM1" s="25"/>
      <c r="AN1" s="58"/>
      <c r="AO1" s="31"/>
      <c r="AQ1" s="4"/>
      <c r="AR1" s="33"/>
      <c r="AS1" s="4"/>
      <c r="AU1" s="25"/>
      <c r="AV1" s="25"/>
      <c r="AY1" s="4"/>
      <c r="AZ1" s="26"/>
      <c r="BA1" s="26"/>
      <c r="BB1" s="26"/>
      <c r="BC1" s="26"/>
      <c r="BD1" s="26"/>
      <c r="BH1" s="2" t="s">
        <v>59</v>
      </c>
      <c r="BI1" s="35">
        <v>4</v>
      </c>
      <c r="DF1" s="35"/>
    </row>
    <row r="2" spans="1:112" s="2" customFormat="1">
      <c r="A2" s="2">
        <v>-8</v>
      </c>
      <c r="B2" s="2" t="s">
        <v>1</v>
      </c>
      <c r="C2" s="2">
        <v>8</v>
      </c>
      <c r="E2" s="5" t="s">
        <v>4</v>
      </c>
      <c r="F2" s="61"/>
      <c r="G2" s="5" t="s">
        <v>7</v>
      </c>
      <c r="H2" s="61"/>
      <c r="I2" s="61"/>
      <c r="J2" s="12"/>
      <c r="L2" s="16"/>
      <c r="N2" s="4"/>
      <c r="O2" s="4"/>
      <c r="P2" s="4"/>
      <c r="Q2" s="4"/>
      <c r="R2" s="4"/>
      <c r="S2" s="4"/>
      <c r="T2" s="4"/>
      <c r="U2" s="4"/>
      <c r="X2" s="26" t="s">
        <v>36</v>
      </c>
      <c r="AJ2" s="26"/>
      <c r="AL2" s="4"/>
      <c r="AM2" s="25"/>
      <c r="AN2" s="58"/>
      <c r="AO2" s="31"/>
      <c r="AQ2" s="4"/>
      <c r="AR2" s="33"/>
      <c r="AS2" s="4"/>
      <c r="AU2" s="25"/>
      <c r="AV2" s="25"/>
      <c r="AY2" s="4"/>
      <c r="AZ2" s="26"/>
      <c r="BA2" s="26"/>
      <c r="BB2" s="26"/>
      <c r="BC2" s="26"/>
      <c r="BD2" s="26"/>
      <c r="BI2" s="35"/>
      <c r="DF2" s="35"/>
    </row>
    <row r="3" spans="1:112" s="2" customFormat="1">
      <c r="A3" s="2">
        <v>2</v>
      </c>
      <c r="B3" s="2" t="s">
        <v>2</v>
      </c>
      <c r="C3" s="2">
        <v>9</v>
      </c>
      <c r="J3" s="12"/>
      <c r="L3" s="16"/>
      <c r="N3" s="4"/>
      <c r="O3" s="4"/>
      <c r="P3" s="4"/>
      <c r="Q3" s="4"/>
      <c r="R3" s="4"/>
      <c r="S3" s="4"/>
      <c r="T3" s="4"/>
      <c r="U3" s="4"/>
      <c r="X3" s="4"/>
      <c r="AJ3" s="26"/>
      <c r="AL3" s="4"/>
      <c r="AM3" s="25"/>
      <c r="AN3" s="58"/>
      <c r="AO3" s="31"/>
      <c r="AQ3" s="4"/>
      <c r="AR3" s="33"/>
      <c r="AS3" s="4"/>
      <c r="AU3" s="25"/>
      <c r="AV3" s="25"/>
      <c r="AY3" s="4"/>
      <c r="AZ3" s="26"/>
      <c r="BA3" s="26"/>
      <c r="BB3" s="26"/>
      <c r="BC3" s="26"/>
      <c r="BD3" s="26"/>
      <c r="BI3" s="35"/>
      <c r="DF3" s="35"/>
    </row>
    <row r="4" spans="1:112">
      <c r="A4" s="8" t="s">
        <v>12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13">
        <v>10</v>
      </c>
      <c r="K4" s="8">
        <v>11</v>
      </c>
      <c r="L4" s="17">
        <v>12</v>
      </c>
      <c r="M4" s="8">
        <v>13</v>
      </c>
      <c r="N4" s="11">
        <v>1</v>
      </c>
      <c r="O4" s="11">
        <v>2</v>
      </c>
      <c r="P4" s="11">
        <v>3</v>
      </c>
      <c r="Q4" s="11">
        <v>4</v>
      </c>
      <c r="R4" s="11">
        <v>5</v>
      </c>
      <c r="S4" s="11">
        <v>6</v>
      </c>
      <c r="T4" s="11">
        <v>7</v>
      </c>
      <c r="U4" s="11">
        <v>8</v>
      </c>
      <c r="V4" s="11">
        <v>9</v>
      </c>
      <c r="W4" s="11">
        <v>10</v>
      </c>
      <c r="X4" s="11">
        <v>11</v>
      </c>
      <c r="Y4" s="11">
        <v>12</v>
      </c>
      <c r="Z4" s="11">
        <v>13</v>
      </c>
      <c r="AA4" s="11">
        <v>14</v>
      </c>
      <c r="AB4" s="11">
        <v>15</v>
      </c>
      <c r="AC4" s="11">
        <v>16</v>
      </c>
      <c r="AD4" s="11">
        <v>17</v>
      </c>
      <c r="AE4" s="11">
        <v>18</v>
      </c>
      <c r="AF4" s="11">
        <v>19</v>
      </c>
      <c r="AG4" s="11">
        <v>20</v>
      </c>
      <c r="AH4" s="11">
        <v>21</v>
      </c>
      <c r="AI4" s="11">
        <v>22</v>
      </c>
      <c r="AJ4" s="11">
        <v>23</v>
      </c>
      <c r="AK4" s="11">
        <v>24</v>
      </c>
      <c r="AL4" s="11">
        <v>25</v>
      </c>
      <c r="AM4" s="30">
        <v>26</v>
      </c>
      <c r="AN4" s="59">
        <v>27</v>
      </c>
      <c r="AO4" s="32">
        <v>28</v>
      </c>
      <c r="AP4" s="11">
        <v>29</v>
      </c>
      <c r="AQ4" s="11">
        <v>30</v>
      </c>
      <c r="AR4" s="30">
        <v>31</v>
      </c>
      <c r="AS4" s="11">
        <v>32</v>
      </c>
      <c r="AT4" s="11">
        <v>33</v>
      </c>
      <c r="AU4" s="30">
        <v>34</v>
      </c>
      <c r="AV4" s="30">
        <v>35</v>
      </c>
      <c r="AW4" s="11">
        <v>36</v>
      </c>
      <c r="AX4" s="11">
        <v>37</v>
      </c>
      <c r="AY4" s="11">
        <v>38</v>
      </c>
      <c r="AZ4" s="11">
        <v>39</v>
      </c>
      <c r="BA4" s="11"/>
      <c r="BB4" s="11" t="s">
        <v>48</v>
      </c>
      <c r="BC4" s="11" t="s">
        <v>49</v>
      </c>
      <c r="BD4" s="11" t="s">
        <v>50</v>
      </c>
      <c r="BE4" s="11"/>
      <c r="BF4" s="11"/>
      <c r="BI4" s="35">
        <v>1</v>
      </c>
      <c r="BJ4">
        <v>2</v>
      </c>
      <c r="BK4" s="25">
        <v>3</v>
      </c>
      <c r="BL4">
        <v>4</v>
      </c>
      <c r="BM4" s="25">
        <v>5</v>
      </c>
      <c r="BN4">
        <v>6</v>
      </c>
      <c r="BO4" s="25">
        <v>7</v>
      </c>
      <c r="BP4">
        <v>8</v>
      </c>
      <c r="BQ4" s="25">
        <v>9</v>
      </c>
      <c r="BR4">
        <v>10</v>
      </c>
      <c r="BS4" s="25">
        <v>11</v>
      </c>
      <c r="BT4">
        <v>12</v>
      </c>
      <c r="BU4" s="25">
        <v>13</v>
      </c>
      <c r="BV4">
        <v>14</v>
      </c>
      <c r="BW4" s="25">
        <v>15</v>
      </c>
      <c r="BX4">
        <v>16</v>
      </c>
      <c r="BY4" s="25">
        <v>17</v>
      </c>
      <c r="BZ4">
        <v>18</v>
      </c>
      <c r="CA4" s="25">
        <v>19</v>
      </c>
      <c r="CB4">
        <v>20</v>
      </c>
      <c r="CC4" s="25">
        <v>21</v>
      </c>
      <c r="CD4">
        <v>22</v>
      </c>
      <c r="CE4" s="25">
        <v>23</v>
      </c>
      <c r="CF4">
        <v>24</v>
      </c>
      <c r="CG4" s="25">
        <v>25</v>
      </c>
      <c r="CH4">
        <v>26</v>
      </c>
      <c r="CI4" s="25">
        <v>27</v>
      </c>
      <c r="CJ4">
        <v>28</v>
      </c>
      <c r="CK4" s="25">
        <v>29</v>
      </c>
      <c r="CL4">
        <v>30</v>
      </c>
      <c r="CM4" s="25">
        <v>31</v>
      </c>
      <c r="CN4">
        <v>32</v>
      </c>
      <c r="CO4" s="25">
        <v>33</v>
      </c>
      <c r="CP4">
        <v>34</v>
      </c>
      <c r="CQ4" s="25">
        <v>35</v>
      </c>
      <c r="CR4">
        <v>36</v>
      </c>
      <c r="CS4" s="25">
        <v>37</v>
      </c>
      <c r="CT4">
        <v>38</v>
      </c>
      <c r="CU4" s="25">
        <v>39</v>
      </c>
      <c r="CV4">
        <v>40</v>
      </c>
      <c r="CW4" s="25">
        <v>41</v>
      </c>
      <c r="CX4">
        <v>42</v>
      </c>
      <c r="CY4" s="25">
        <v>43</v>
      </c>
      <c r="CZ4">
        <v>44</v>
      </c>
      <c r="DA4" s="25">
        <v>45</v>
      </c>
      <c r="DB4">
        <v>46</v>
      </c>
      <c r="DC4" s="25">
        <v>47</v>
      </c>
    </row>
    <row r="5" spans="1:112" ht="40.5">
      <c r="A5" s="8"/>
      <c r="B5" s="7" t="s">
        <v>8</v>
      </c>
      <c r="C5" s="7" t="s">
        <v>9</v>
      </c>
      <c r="D5" s="7" t="s">
        <v>10</v>
      </c>
      <c r="E5" s="7" t="s">
        <v>11</v>
      </c>
      <c r="F5" s="7" t="s">
        <v>5</v>
      </c>
      <c r="G5" s="7" t="s">
        <v>7</v>
      </c>
      <c r="H5" s="7" t="s">
        <v>8</v>
      </c>
      <c r="I5" s="7" t="s">
        <v>9</v>
      </c>
      <c r="J5" s="14" t="s">
        <v>10</v>
      </c>
      <c r="K5" s="7" t="s">
        <v>11</v>
      </c>
      <c r="L5" s="18" t="s">
        <v>5</v>
      </c>
      <c r="M5" s="7" t="s">
        <v>7</v>
      </c>
      <c r="N5" s="20"/>
      <c r="O5" s="21"/>
      <c r="P5" s="21"/>
      <c r="Q5" s="21"/>
      <c r="R5" s="21"/>
      <c r="S5" s="21"/>
      <c r="T5" s="21" t="s">
        <v>61</v>
      </c>
      <c r="U5" s="21" t="s">
        <v>62</v>
      </c>
      <c r="V5" s="22" t="s">
        <v>63</v>
      </c>
      <c r="W5" s="22" t="s">
        <v>63</v>
      </c>
      <c r="X5" s="1" t="s">
        <v>17</v>
      </c>
      <c r="Y5" s="29" t="s">
        <v>34</v>
      </c>
      <c r="Z5" s="29" t="s">
        <v>35</v>
      </c>
      <c r="AA5" t="s">
        <v>37</v>
      </c>
      <c r="AB5" t="s">
        <v>38</v>
      </c>
      <c r="AI5" t="s">
        <v>39</v>
      </c>
      <c r="AK5" t="s">
        <v>40</v>
      </c>
      <c r="AN5" s="60" t="s">
        <v>64</v>
      </c>
      <c r="AO5" s="31" t="s">
        <v>41</v>
      </c>
      <c r="AP5" t="s">
        <v>42</v>
      </c>
      <c r="AQ5" t="s">
        <v>42</v>
      </c>
      <c r="AR5" s="25" t="s">
        <v>42</v>
      </c>
      <c r="AS5" s="1" t="s">
        <v>43</v>
      </c>
      <c r="AT5" s="1" t="s">
        <v>43</v>
      </c>
      <c r="AW5" s="1" t="s">
        <v>18</v>
      </c>
      <c r="AX5" s="1"/>
      <c r="AZ5" s="1" t="s">
        <v>44</v>
      </c>
      <c r="BB5" s="1" t="s">
        <v>45</v>
      </c>
      <c r="BC5" s="34" t="s">
        <v>46</v>
      </c>
      <c r="BD5" s="34" t="s">
        <v>47</v>
      </c>
      <c r="BE5" s="29" t="s">
        <v>51</v>
      </c>
      <c r="BF5" s="29" t="s">
        <v>52</v>
      </c>
      <c r="BG5" s="29" t="s">
        <v>53</v>
      </c>
      <c r="BJ5">
        <f>O5</f>
        <v>0</v>
      </c>
      <c r="BK5">
        <f t="shared" ref="BK5:CZ6" si="0">P5</f>
        <v>0</v>
      </c>
      <c r="BL5">
        <f t="shared" si="0"/>
        <v>0</v>
      </c>
      <c r="BM5">
        <f t="shared" si="0"/>
        <v>0</v>
      </c>
      <c r="BN5">
        <f t="shared" si="0"/>
        <v>0</v>
      </c>
      <c r="BO5" t="str">
        <f t="shared" si="0"/>
        <v>ｃ</v>
      </c>
      <c r="BP5" t="str">
        <f t="shared" si="0"/>
        <v>ｆ</v>
      </c>
      <c r="BQ5" t="str">
        <f t="shared" si="0"/>
        <v>c*f</v>
      </c>
      <c r="BR5" t="str">
        <f t="shared" si="0"/>
        <v>c*f</v>
      </c>
      <c r="BS5" t="str">
        <f t="shared" si="0"/>
        <v>最小公倍数</v>
      </c>
      <c r="BT5" t="str">
        <f t="shared" si="0"/>
        <v>左の
分子に
かける数</v>
      </c>
      <c r="BU5" t="str">
        <f t="shared" si="0"/>
        <v>右の
分子に
かける数</v>
      </c>
      <c r="BV5" t="str">
        <f t="shared" si="0"/>
        <v>左カッコ</v>
      </c>
      <c r="BW5" t="str">
        <f t="shared" si="0"/>
        <v>右カッコ</v>
      </c>
      <c r="BX5">
        <f t="shared" si="0"/>
        <v>0</v>
      </c>
      <c r="BY5">
        <f t="shared" si="0"/>
        <v>0</v>
      </c>
      <c r="BZ5">
        <f t="shared" si="0"/>
        <v>0</v>
      </c>
      <c r="CA5">
        <f t="shared" si="0"/>
        <v>0</v>
      </c>
      <c r="CB5">
        <f t="shared" si="0"/>
        <v>0</v>
      </c>
      <c r="CC5">
        <f t="shared" si="0"/>
        <v>0</v>
      </c>
      <c r="CD5" t="str">
        <f t="shared" si="0"/>
        <v>左部分</v>
      </c>
      <c r="CE5">
        <f t="shared" si="0"/>
        <v>0</v>
      </c>
      <c r="CF5" t="str">
        <f t="shared" si="0"/>
        <v>右部分</v>
      </c>
      <c r="CG5">
        <f t="shared" si="0"/>
        <v>0</v>
      </c>
      <c r="CH5">
        <f t="shared" si="0"/>
        <v>0</v>
      </c>
      <c r="CI5" t="str">
        <f t="shared" si="0"/>
        <v>分母の
最大公約数</v>
      </c>
      <c r="CJ5" t="str">
        <f t="shared" si="0"/>
        <v>交換法則</v>
      </c>
      <c r="CK5" t="str">
        <f t="shared" si="0"/>
        <v>並び替え後</v>
      </c>
      <c r="CL5" t="str">
        <f t="shared" si="0"/>
        <v>並び替え後</v>
      </c>
      <c r="CM5" t="str">
        <f t="shared" si="0"/>
        <v>並び替え後</v>
      </c>
      <c r="CN5" t="str">
        <f t="shared" si="0"/>
        <v>並び替え後</v>
      </c>
      <c r="CO5" t="str">
        <f t="shared" si="0"/>
        <v>並び替え後</v>
      </c>
      <c r="CP5">
        <f t="shared" si="0"/>
        <v>0</v>
      </c>
      <c r="CQ5">
        <f t="shared" si="0"/>
        <v>0</v>
      </c>
      <c r="CR5" t="str">
        <f t="shared" si="0"/>
        <v>計算後係数</v>
      </c>
      <c r="CS5">
        <f t="shared" si="0"/>
        <v>0</v>
      </c>
      <c r="CT5">
        <f t="shared" si="0"/>
        <v>0</v>
      </c>
      <c r="CU5" t="str">
        <f t="shared" si="0"/>
        <v>計算後右数</v>
      </c>
      <c r="CV5">
        <f t="shared" si="0"/>
        <v>0</v>
      </c>
      <c r="CW5" t="str">
        <f t="shared" si="0"/>
        <v>分母</v>
      </c>
      <c r="CX5" t="str">
        <f t="shared" si="0"/>
        <v>分子
xの係数
の絶対値</v>
      </c>
      <c r="CY5" t="str">
        <f t="shared" si="0"/>
        <v>分子
数の項
の絶対値</v>
      </c>
      <c r="CZ5" t="str">
        <f t="shared" si="0"/>
        <v>p,q,rの
最大公約数</v>
      </c>
      <c r="DA5" t="str">
        <f t="shared" ref="DA5:DA6" si="1">BF5</f>
        <v>p,qの
最大公約数</v>
      </c>
      <c r="DB5" t="str">
        <f t="shared" ref="DB5:DB6" si="2">BG5</f>
        <v>p,rの
最大公約数</v>
      </c>
      <c r="DC5">
        <f t="shared" ref="DC5:DC6" si="3">BH5</f>
        <v>0</v>
      </c>
    </row>
    <row r="6" spans="1:112">
      <c r="A6" s="8">
        <v>1</v>
      </c>
      <c r="B6" s="9">
        <f t="shared" ref="B6:M15" ca="1" si="4">VLOOKUP($A6,方,B$4,FALSE)</f>
        <v>1</v>
      </c>
      <c r="C6" s="9">
        <f t="shared" ca="1" si="4"/>
        <v>2</v>
      </c>
      <c r="D6" s="9">
        <f t="shared" ca="1" si="4"/>
        <v>4</v>
      </c>
      <c r="E6" s="9">
        <f t="shared" ca="1" si="4"/>
        <v>3</v>
      </c>
      <c r="F6" s="9">
        <f t="shared" ca="1" si="4"/>
        <v>1</v>
      </c>
      <c r="G6" s="9">
        <f t="shared" ca="1" si="4"/>
        <v>6</v>
      </c>
      <c r="H6" s="9" t="str">
        <f t="shared" ca="1" si="4"/>
        <v/>
      </c>
      <c r="I6" s="9" t="str">
        <f t="shared" ca="1" si="4"/>
        <v>+2</v>
      </c>
      <c r="J6" s="15">
        <f t="shared" ca="1" si="4"/>
        <v>4</v>
      </c>
      <c r="K6" s="9">
        <f t="shared" ca="1" si="4"/>
        <v>3</v>
      </c>
      <c r="L6" s="19" t="str">
        <f t="shared" ca="1" si="4"/>
        <v>+1</v>
      </c>
      <c r="M6" s="9">
        <f t="shared" ca="1" si="4"/>
        <v>6</v>
      </c>
      <c r="N6" s="21">
        <f ca="1">IF(BA6=0,"",COUNTIF($BA$6:BA6,1))</f>
        <v>0</v>
      </c>
      <c r="O6" s="21" t="str">
        <f ca="1">IF(ABS(VALUE(I6))=1,H6&amp;"x"&amp;MID(I6,1,1)&amp;"y",H6&amp;"x"&amp;I6&amp;"y")</f>
        <v>x+2y</v>
      </c>
      <c r="P6" s="21">
        <f ca="1">J6</f>
        <v>4</v>
      </c>
      <c r="Q6" s="21" t="s">
        <v>6</v>
      </c>
      <c r="R6" s="21" t="str">
        <f ca="1">IF(ABS(VALUE(L6))=1,K6&amp;"x"&amp;MID(L6,1,1)&amp;"y",K6&amp;"x"&amp;L6&amp;"y")</f>
        <v>3x+y</v>
      </c>
      <c r="S6" s="21">
        <f ca="1">M6</f>
        <v>6</v>
      </c>
      <c r="T6" s="21">
        <f ca="1">D6</f>
        <v>4</v>
      </c>
      <c r="U6" s="21">
        <f ca="1">M6</f>
        <v>6</v>
      </c>
      <c r="V6" s="22">
        <f ca="1">T6*U6</f>
        <v>24</v>
      </c>
      <c r="W6" s="22">
        <f ca="1">IF(T6=U6,1,IF(V6=X6,0,2))</f>
        <v>2</v>
      </c>
      <c r="X6" s="1">
        <f ca="1">LCM(J6,M6)</f>
        <v>12</v>
      </c>
      <c r="Y6">
        <f ca="1">X6/J6</f>
        <v>3</v>
      </c>
      <c r="Z6">
        <f ca="1">X6/M6</f>
        <v>2</v>
      </c>
      <c r="AA6" t="str">
        <f ca="1">IF(Y6=1,"("&amp;O6&amp;")",Y6&amp;"("&amp;O6&amp;")")</f>
        <v>3(x+2y)</v>
      </c>
      <c r="AB6" t="str">
        <f ca="1">IF(Z6=1,"("&amp;R6&amp;")",Z6&amp;"("&amp;R6&amp;")")</f>
        <v>2(3x+y)</v>
      </c>
      <c r="AC6" t="str">
        <f>Q6</f>
        <v>+</v>
      </c>
      <c r="AD6" s="23">
        <f ca="1">Y6*B6</f>
        <v>3</v>
      </c>
      <c r="AE6">
        <f ca="1">Y6*C6</f>
        <v>6</v>
      </c>
      <c r="AF6">
        <f ca="1">IF(Q6="+",Z6*E6,-1*Z6*E6)</f>
        <v>6</v>
      </c>
      <c r="AG6">
        <f ca="1">IF(Q6="+",Z6*L6,-1*Z6*L6)</f>
        <v>2</v>
      </c>
      <c r="AH6">
        <f ca="1">IF(AD6=1,"",IF(AD6=-1,"-",AD6))</f>
        <v>3</v>
      </c>
      <c r="AI6" t="str">
        <f ca="1">IF(AE6&lt;0,AH6&amp;"x "&amp;AE6&amp;"y",AH6&amp;"x +"&amp;AE6&amp;"y")</f>
        <v>3x +6y</v>
      </c>
      <c r="AJ6" s="1" t="str">
        <f ca="1">IF(AF6=1,"+",IF(AF6=-1,"-",IF(AF6&lt;0,AF6,"+"&amp;AF6)))</f>
        <v>+6</v>
      </c>
      <c r="AK6" t="str">
        <f ca="1">IF(AG6&lt;0,AJ6&amp;"x "&amp;AG6&amp;"y",AJ6&amp;"x +"&amp;AG6&amp;"y")</f>
        <v>+6x +2y</v>
      </c>
      <c r="AL6" s="24">
        <f ca="1">IF(AD6=1,"",IF(AD6=-1,"-",AD6))</f>
        <v>3</v>
      </c>
      <c r="AM6" s="25" t="str">
        <f ca="1">AL6&amp;"x"</f>
        <v>3x</v>
      </c>
      <c r="AN6" s="58">
        <f ca="1">GCD(元２!P6,元２!S6)</f>
        <v>2</v>
      </c>
      <c r="AO6" s="31" t="str">
        <f ca="1">IF(AG6&lt;0,AJ6&amp;"x ",AJ6&amp;"x")</f>
        <v>+6x</v>
      </c>
      <c r="AP6" s="16">
        <f ca="1">AF6</f>
        <v>6</v>
      </c>
      <c r="AQ6" t="str">
        <f ca="1">IF(AP6&gt;0,"+","")</f>
        <v>+</v>
      </c>
      <c r="AR6" s="33" t="str">
        <f ca="1">AQ6&amp;IF(AP6=1,"",IF(AP6=-1,"-",AP6))&amp;"x"</f>
        <v>+6x</v>
      </c>
      <c r="AS6" s="1">
        <f ca="1">AE6</f>
        <v>6</v>
      </c>
      <c r="AT6" s="1" t="str">
        <f ca="1">IF(AS6&gt;0,"+"&amp;AS6&amp;"y",AS6&amp;"y")</f>
        <v>+6y</v>
      </c>
      <c r="AU6" s="25" t="str">
        <f ca="1">AM6&amp;AR6</f>
        <v>3x+6x</v>
      </c>
      <c r="AV6" s="25" t="str">
        <f ca="1">IF(AG6&lt;0,AT6&amp;AG6&amp;"y",AT6&amp;"+"&amp;AG6&amp;"y")</f>
        <v>+6y+2y</v>
      </c>
      <c r="AW6">
        <f ca="1">AD6+AP6</f>
        <v>9</v>
      </c>
      <c r="AX6">
        <f ca="1">IF(AW6=1,"",IF(AW6=-1,"-",AW6))</f>
        <v>9</v>
      </c>
      <c r="AY6" s="1" t="str">
        <f ca="1">IF(AW6=0,"",AX6&amp;"x")</f>
        <v>9x</v>
      </c>
      <c r="AZ6" s="1" t="str">
        <f ca="1">IF(AG6+AS6&gt;0,"+"&amp;AG6+AS6,IF(AG6+AS6=0,"",AG6+AS6))</f>
        <v>+8</v>
      </c>
      <c r="BA6" s="1" t="str">
        <f ca="1">AY6&amp;AZ6</f>
        <v>9x+8</v>
      </c>
      <c r="BB6" s="1">
        <f ca="1">X6</f>
        <v>12</v>
      </c>
      <c r="BC6" s="1">
        <f ca="1">IF(AW6="",0,ABS(AW6))</f>
        <v>9</v>
      </c>
      <c r="BD6" s="1">
        <f ca="1">IF(AZ6="",0,ABS(AZ6))</f>
        <v>8</v>
      </c>
      <c r="BE6">
        <f ca="1">GCD(BB6,BC6,BD6)</f>
        <v>1</v>
      </c>
      <c r="BF6">
        <f ca="1">GCD(BB6,BC6)</f>
        <v>3</v>
      </c>
      <c r="BG6">
        <f ca="1">GCD(BB6,BD6)</f>
        <v>4</v>
      </c>
      <c r="BH6">
        <f ca="1">SUM(BE6,BF6,BG6,AN6)</f>
        <v>10</v>
      </c>
      <c r="BI6" s="35">
        <f ca="1">IF(DF6="","",COUNTIF(DF6:$DF$6,1))</f>
        <v>1</v>
      </c>
      <c r="BJ6" t="str">
        <f ca="1">O6</f>
        <v>x+2y</v>
      </c>
      <c r="BK6">
        <f t="shared" ref="BK6:CS6" ca="1" si="5">P6</f>
        <v>4</v>
      </c>
      <c r="BL6" t="str">
        <f t="shared" si="5"/>
        <v>+</v>
      </c>
      <c r="BM6" t="str">
        <f t="shared" ca="1" si="5"/>
        <v>3x+y</v>
      </c>
      <c r="BN6">
        <f t="shared" ca="1" si="5"/>
        <v>6</v>
      </c>
      <c r="BO6">
        <f t="shared" ca="1" si="5"/>
        <v>4</v>
      </c>
      <c r="BP6">
        <f t="shared" ca="1" si="5"/>
        <v>6</v>
      </c>
      <c r="BQ6">
        <f t="shared" ca="1" si="5"/>
        <v>24</v>
      </c>
      <c r="BR6">
        <f t="shared" ca="1" si="5"/>
        <v>2</v>
      </c>
      <c r="BS6">
        <f t="shared" ca="1" si="5"/>
        <v>12</v>
      </c>
      <c r="BT6">
        <f t="shared" ca="1" si="5"/>
        <v>3</v>
      </c>
      <c r="BU6">
        <f t="shared" ca="1" si="5"/>
        <v>2</v>
      </c>
      <c r="BV6" t="str">
        <f t="shared" ca="1" si="5"/>
        <v>3(x+2y)</v>
      </c>
      <c r="BW6" t="str">
        <f t="shared" ca="1" si="5"/>
        <v>2(3x+y)</v>
      </c>
      <c r="BX6" t="str">
        <f t="shared" si="5"/>
        <v>+</v>
      </c>
      <c r="BY6">
        <f t="shared" ca="1" si="5"/>
        <v>3</v>
      </c>
      <c r="BZ6">
        <f t="shared" ca="1" si="5"/>
        <v>6</v>
      </c>
      <c r="CA6">
        <f t="shared" ca="1" si="5"/>
        <v>6</v>
      </c>
      <c r="CB6">
        <f t="shared" ca="1" si="5"/>
        <v>2</v>
      </c>
      <c r="CC6">
        <f t="shared" ca="1" si="5"/>
        <v>3</v>
      </c>
      <c r="CD6" t="str">
        <f t="shared" ca="1" si="5"/>
        <v>3x +6y</v>
      </c>
      <c r="CE6" t="str">
        <f t="shared" ca="1" si="5"/>
        <v>+6</v>
      </c>
      <c r="CF6" t="str">
        <f t="shared" ca="1" si="5"/>
        <v>+6x +2y</v>
      </c>
      <c r="CG6">
        <f t="shared" ca="1" si="5"/>
        <v>3</v>
      </c>
      <c r="CH6" t="str">
        <f t="shared" ca="1" si="5"/>
        <v>3x</v>
      </c>
      <c r="CI6">
        <f t="shared" ca="1" si="5"/>
        <v>2</v>
      </c>
      <c r="CJ6" t="str">
        <f t="shared" ca="1" si="5"/>
        <v>+6x</v>
      </c>
      <c r="CK6">
        <f t="shared" ca="1" si="5"/>
        <v>6</v>
      </c>
      <c r="CL6" t="str">
        <f t="shared" ca="1" si="5"/>
        <v>+</v>
      </c>
      <c r="CM6" t="str">
        <f t="shared" ca="1" si="5"/>
        <v>+6x</v>
      </c>
      <c r="CN6">
        <f t="shared" ca="1" si="5"/>
        <v>6</v>
      </c>
      <c r="CO6" t="str">
        <f t="shared" ca="1" si="5"/>
        <v>+6y</v>
      </c>
      <c r="CP6" t="str">
        <f t="shared" ca="1" si="5"/>
        <v>3x+6x</v>
      </c>
      <c r="CQ6" t="str">
        <f t="shared" ca="1" si="5"/>
        <v>+6y+2y</v>
      </c>
      <c r="CR6">
        <f t="shared" ca="1" si="5"/>
        <v>9</v>
      </c>
      <c r="CS6">
        <f t="shared" ca="1" si="5"/>
        <v>9</v>
      </c>
      <c r="CT6" t="str">
        <f t="shared" ca="1" si="0"/>
        <v>9x</v>
      </c>
      <c r="CU6" t="str">
        <f t="shared" ca="1" si="0"/>
        <v>+8</v>
      </c>
      <c r="CV6" t="str">
        <f ca="1">IF(ABS(DD6)=1,CT6&amp;DE6&amp;"y",CT6&amp;CU6&amp;"y")</f>
        <v>9x+8y</v>
      </c>
      <c r="CW6">
        <f t="shared" ca="1" si="0"/>
        <v>12</v>
      </c>
      <c r="CX6">
        <f t="shared" ca="1" si="0"/>
        <v>9</v>
      </c>
      <c r="CY6">
        <f t="shared" ca="1" si="0"/>
        <v>8</v>
      </c>
      <c r="CZ6">
        <f t="shared" ca="1" si="0"/>
        <v>1</v>
      </c>
      <c r="DA6">
        <f t="shared" ca="1" si="1"/>
        <v>3</v>
      </c>
      <c r="DB6">
        <f t="shared" ca="1" si="2"/>
        <v>4</v>
      </c>
      <c r="DC6">
        <f t="shared" ca="1" si="3"/>
        <v>10</v>
      </c>
      <c r="DD6">
        <f ca="1">VALUE(CU6)</f>
        <v>8</v>
      </c>
      <c r="DE6" t="str">
        <f ca="1">MID(CU6,1,1)</f>
        <v>+</v>
      </c>
      <c r="DF6" s="35">
        <f ca="1">IF(AND(BH6&gt;=4,W6=2,DG6&gt;0,DH6&gt;0),1,"")</f>
        <v>1</v>
      </c>
      <c r="DG6">
        <f ca="1">COUNTIF(BE6:BG6,1)</f>
        <v>1</v>
      </c>
      <c r="DH6">
        <f ca="1">IF(ISERROR(DD6)=TRUE,0,1)</f>
        <v>1</v>
      </c>
    </row>
    <row r="7" spans="1:112">
      <c r="A7" s="10">
        <f>A6+1</f>
        <v>2</v>
      </c>
      <c r="B7" s="9">
        <f t="shared" ca="1" si="4"/>
        <v>2</v>
      </c>
      <c r="C7" s="9">
        <f t="shared" ca="1" si="4"/>
        <v>-2</v>
      </c>
      <c r="D7" s="9">
        <f t="shared" ca="1" si="4"/>
        <v>5</v>
      </c>
      <c r="E7" s="9">
        <f t="shared" ca="1" si="4"/>
        <v>-3</v>
      </c>
      <c r="F7" s="9">
        <f t="shared" ca="1" si="4"/>
        <v>-4</v>
      </c>
      <c r="G7" s="9">
        <f t="shared" ca="1" si="4"/>
        <v>6</v>
      </c>
      <c r="H7" s="9">
        <f t="shared" ca="1" si="4"/>
        <v>2</v>
      </c>
      <c r="I7" s="9">
        <f t="shared" ca="1" si="4"/>
        <v>-2</v>
      </c>
      <c r="J7" s="15">
        <f t="shared" ca="1" si="4"/>
        <v>5</v>
      </c>
      <c r="K7" s="9">
        <f t="shared" ca="1" si="4"/>
        <v>-3</v>
      </c>
      <c r="L7" s="19">
        <f t="shared" ca="1" si="4"/>
        <v>-4</v>
      </c>
      <c r="M7" s="9">
        <f t="shared" ca="1" si="4"/>
        <v>6</v>
      </c>
      <c r="N7" s="21">
        <f ca="1">IF(BA7=0,"",COUNTIF($BA$6:BA7,1))</f>
        <v>0</v>
      </c>
      <c r="O7" s="21" t="str">
        <f t="shared" ref="O7:O70" ca="1" si="6">IF(ABS(VALUE(I7))=1,H7&amp;"x"&amp;MID(I7,1,1)&amp;"y",H7&amp;"x"&amp;I7&amp;"y")</f>
        <v>2x-2y</v>
      </c>
      <c r="P7" s="21">
        <f t="shared" ref="P7:P35" ca="1" si="7">J7</f>
        <v>5</v>
      </c>
      <c r="Q7" s="21" t="s">
        <v>33</v>
      </c>
      <c r="R7" s="21" t="str">
        <f t="shared" ref="R7:R70" ca="1" si="8">IF(ABS(VALUE(L7))=1,K7&amp;"x"&amp;MID(L7,1,1)&amp;"y",K7&amp;"x"&amp;L7&amp;"y")</f>
        <v>-3x-4y</v>
      </c>
      <c r="S7" s="21">
        <f t="shared" ref="S7:S70" ca="1" si="9">M7</f>
        <v>6</v>
      </c>
      <c r="T7" s="21">
        <f t="shared" ref="T7:T70" ca="1" si="10">D7</f>
        <v>5</v>
      </c>
      <c r="U7" s="21">
        <f t="shared" ref="U7:U70" ca="1" si="11">M7</f>
        <v>6</v>
      </c>
      <c r="V7" s="22">
        <f t="shared" ref="V7:V70" ca="1" si="12">T7*U7</f>
        <v>30</v>
      </c>
      <c r="W7" s="22">
        <f t="shared" ref="W7:W70" ca="1" si="13">IF(T7=U7,1,IF(V7=X7,0,2))</f>
        <v>0</v>
      </c>
      <c r="X7" s="1">
        <f t="shared" ref="X7:X70" ca="1" si="14">LCM(J7,M7)</f>
        <v>30</v>
      </c>
      <c r="Y7">
        <f t="shared" ref="Y7:Y70" ca="1" si="15">X7/J7</f>
        <v>6</v>
      </c>
      <c r="Z7">
        <f t="shared" ref="Z7:Z70" ca="1" si="16">X7/M7</f>
        <v>5</v>
      </c>
      <c r="AA7" t="str">
        <f t="shared" ref="AA7:AA70" ca="1" si="17">IF(Y7=1,"("&amp;O7&amp;")",Y7&amp;"("&amp;O7&amp;")")</f>
        <v>6(2x-2y)</v>
      </c>
      <c r="AB7" t="str">
        <f t="shared" ref="AB7:AB70" ca="1" si="18">IF(Z7=1,"("&amp;R7&amp;")",Z7&amp;"("&amp;R7&amp;")")</f>
        <v>5(-3x-4y)</v>
      </c>
      <c r="AC7" t="str">
        <f t="shared" ref="AC7:AC70" si="19">Q7</f>
        <v>-</v>
      </c>
      <c r="AD7" s="23">
        <f t="shared" ref="AD7:AD70" ca="1" si="20">Y7*B7</f>
        <v>12</v>
      </c>
      <c r="AE7">
        <f t="shared" ref="AE7:AE70" ca="1" si="21">Y7*C7</f>
        <v>-12</v>
      </c>
      <c r="AF7">
        <f t="shared" ref="AF7:AF70" ca="1" si="22">IF(Q7="+",Z7*E7,-1*Z7*E7)</f>
        <v>15</v>
      </c>
      <c r="AG7">
        <f t="shared" ref="AG7:AG70" ca="1" si="23">IF(Q7="+",Z7*L7,-1*Z7*L7)</f>
        <v>20</v>
      </c>
      <c r="AH7">
        <f t="shared" ref="AH7:AH70" ca="1" si="24">IF(AD7=1,"",IF(AD7=-1,"-",AD7))</f>
        <v>12</v>
      </c>
      <c r="AI7" t="str">
        <f t="shared" ref="AI7:AI70" ca="1" si="25">IF(AE7&lt;0,AH7&amp;"x "&amp;AE7&amp;"y",AH7&amp;"x +"&amp;AE7&amp;"y")</f>
        <v>12x -12y</v>
      </c>
      <c r="AJ7" s="1" t="str">
        <f t="shared" ref="AJ7:AJ70" ca="1" si="26">IF(AF7=1,"+",IF(AF7=-1,"-",IF(AF7&lt;0,AF7,"+"&amp;AF7)))</f>
        <v>+15</v>
      </c>
      <c r="AK7" t="str">
        <f t="shared" ref="AK7:AK70" ca="1" si="27">IF(AG7&lt;0,AJ7&amp;"x "&amp;AG7&amp;"y",AJ7&amp;"x +"&amp;AG7&amp;"y")</f>
        <v>+15x +20y</v>
      </c>
      <c r="AL7" s="1">
        <f t="shared" ref="AL7:AL35" ca="1" si="28">IF(AD7=1,"",IF(AD7=-1,"-",AD7))</f>
        <v>12</v>
      </c>
      <c r="AM7" s="25" t="str">
        <f t="shared" ref="AM7:AM35" ca="1" si="29">AL7&amp;"x"</f>
        <v>12x</v>
      </c>
      <c r="AN7" s="58">
        <f ca="1">GCD(元２!P7,元２!S7)</f>
        <v>1</v>
      </c>
      <c r="AO7" s="31" t="str">
        <f t="shared" ref="AO7:AO35" ca="1" si="30">IF(AG7&lt;0,AJ7&amp;"x ",AJ7&amp;"x")</f>
        <v>+15x</v>
      </c>
      <c r="AP7" s="16">
        <f t="shared" ref="AP7:AP70" ca="1" si="31">AF7</f>
        <v>15</v>
      </c>
      <c r="AQ7" t="str">
        <f t="shared" ref="AQ7:AQ35" ca="1" si="32">IF(AP7&gt;0,"+","")</f>
        <v>+</v>
      </c>
      <c r="AR7" s="33" t="str">
        <f t="shared" ref="AR7:AR35" ca="1" si="33">AQ7&amp;IF(AP7=1,"",IF(AP7=-1,"-",AP7))&amp;"x"</f>
        <v>+15x</v>
      </c>
      <c r="AS7" s="1">
        <f t="shared" ref="AS7:AS70" ca="1" si="34">AE7</f>
        <v>-12</v>
      </c>
      <c r="AT7" s="1" t="str">
        <f t="shared" ref="AT7:AT70" ca="1" si="35">IF(AS7&gt;0,"+"&amp;AS7&amp;"y",AS7&amp;"y")</f>
        <v>-12y</v>
      </c>
      <c r="AU7" s="25" t="str">
        <f t="shared" ref="AU7:AU35" ca="1" si="36">AM7&amp;AR7</f>
        <v>12x+15x</v>
      </c>
      <c r="AV7" s="25" t="str">
        <f t="shared" ref="AV7:AV70" ca="1" si="37">IF(AG7&lt;0,AT7&amp;AG7&amp;"y",AT7&amp;"+"&amp;AG7&amp;"y")</f>
        <v>-12y+20y</v>
      </c>
      <c r="AW7">
        <f t="shared" ref="AW7:AW35" ca="1" si="38">AD7+AP7</f>
        <v>27</v>
      </c>
      <c r="AX7">
        <f t="shared" ref="AX7:AX35" ca="1" si="39">IF(AW7=1,"",IF(AW7=-1,"-",AW7))</f>
        <v>27</v>
      </c>
      <c r="AY7" s="1" t="str">
        <f t="shared" ref="AY7:AY70" ca="1" si="40">IF(AW7=0,"",AX7&amp;"x")</f>
        <v>27x</v>
      </c>
      <c r="AZ7" s="1" t="str">
        <f t="shared" ref="AZ7:AZ70" ca="1" si="41">IF(AG7+AS7&gt;0,"+"&amp;AG7+AS7,IF(AG7+AS7=0,"",AG7+AS7))</f>
        <v>+8</v>
      </c>
      <c r="BA7" s="1" t="str">
        <f t="shared" ref="BA7:BA70" ca="1" si="42">AY7&amp;AZ7</f>
        <v>27x+8</v>
      </c>
      <c r="BB7" s="1">
        <f t="shared" ref="BB7:BB70" ca="1" si="43">X7</f>
        <v>30</v>
      </c>
      <c r="BC7" s="1">
        <f t="shared" ref="BC7:BC70" ca="1" si="44">IF(AW7="",0,ABS(AW7))</f>
        <v>27</v>
      </c>
      <c r="BD7" s="1">
        <f t="shared" ref="BD7:BD70" ca="1" si="45">IF(AZ7="",0,ABS(AZ7))</f>
        <v>8</v>
      </c>
      <c r="BE7">
        <f t="shared" ref="BE7:BE70" ca="1" si="46">GCD(BB7,BC7,BD7)</f>
        <v>1</v>
      </c>
      <c r="BF7">
        <f t="shared" ref="BF7:BF70" ca="1" si="47">GCD(BB7,BC7)</f>
        <v>3</v>
      </c>
      <c r="BG7">
        <f t="shared" ref="BG7:BG70" ca="1" si="48">GCD(BB7,BD7)</f>
        <v>2</v>
      </c>
      <c r="BH7">
        <f t="shared" ref="BH7:BH70" ca="1" si="49">SUM(BE7,BF7,BG7,AN7)</f>
        <v>7</v>
      </c>
      <c r="BI7" s="35" t="str">
        <f ca="1">IF(DF7="","",COUNTIF(DF$6:$DF7,1))</f>
        <v/>
      </c>
      <c r="BJ7" t="str">
        <f t="shared" ref="BJ7:BJ70" ca="1" si="50">O7</f>
        <v>2x-2y</v>
      </c>
      <c r="BK7">
        <f t="shared" ref="BK7:BK70" ca="1" si="51">P7</f>
        <v>5</v>
      </c>
      <c r="BL7" t="str">
        <f t="shared" ref="BL7:BL70" si="52">Q7</f>
        <v>-</v>
      </c>
      <c r="BM7" t="str">
        <f t="shared" ref="BM7:BM70" ca="1" si="53">R7</f>
        <v>-3x-4y</v>
      </c>
      <c r="BN7">
        <f t="shared" ref="BN7:BN70" ca="1" si="54">S7</f>
        <v>6</v>
      </c>
      <c r="BO7">
        <f t="shared" ref="BO7:BO70" ca="1" si="55">T7</f>
        <v>5</v>
      </c>
      <c r="BP7">
        <f t="shared" ref="BP7:BP70" ca="1" si="56">U7</f>
        <v>6</v>
      </c>
      <c r="BQ7">
        <f t="shared" ref="BQ7:BQ70" ca="1" si="57">V7</f>
        <v>30</v>
      </c>
      <c r="BR7">
        <f t="shared" ref="BR7:BR70" ca="1" si="58">W7</f>
        <v>0</v>
      </c>
      <c r="BS7">
        <f t="shared" ref="BS7:BS70" ca="1" si="59">X7</f>
        <v>30</v>
      </c>
      <c r="BT7">
        <f t="shared" ref="BT7:BT70" ca="1" si="60">Y7</f>
        <v>6</v>
      </c>
      <c r="BU7">
        <f t="shared" ref="BU7:BU70" ca="1" si="61">Z7</f>
        <v>5</v>
      </c>
      <c r="BV7" t="str">
        <f t="shared" ref="BV7:BV70" ca="1" si="62">AA7</f>
        <v>6(2x-2y)</v>
      </c>
      <c r="BW7" t="str">
        <f t="shared" ref="BW7:BW70" ca="1" si="63">AB7</f>
        <v>5(-3x-4y)</v>
      </c>
      <c r="BX7" t="str">
        <f t="shared" ref="BX7:BX70" si="64">AC7</f>
        <v>-</v>
      </c>
      <c r="BY7">
        <f t="shared" ref="BY7:BY70" ca="1" si="65">AD7</f>
        <v>12</v>
      </c>
      <c r="BZ7">
        <f t="shared" ref="BZ7:BZ70" ca="1" si="66">AE7</f>
        <v>-12</v>
      </c>
      <c r="CA7">
        <f t="shared" ref="CA7:CA70" ca="1" si="67">AF7</f>
        <v>15</v>
      </c>
      <c r="CB7">
        <f t="shared" ref="CB7:CB70" ca="1" si="68">AG7</f>
        <v>20</v>
      </c>
      <c r="CC7">
        <f t="shared" ref="CC7:CC70" ca="1" si="69">AH7</f>
        <v>12</v>
      </c>
      <c r="CD7" t="str">
        <f t="shared" ref="CD7:CD70" ca="1" si="70">AI7</f>
        <v>12x -12y</v>
      </c>
      <c r="CE7" t="str">
        <f t="shared" ref="CE7:CE70" ca="1" si="71">AJ7</f>
        <v>+15</v>
      </c>
      <c r="CF7" t="str">
        <f t="shared" ref="CF7:CF70" ca="1" si="72">AK7</f>
        <v>+15x +20y</v>
      </c>
      <c r="CG7">
        <f t="shared" ref="CG7:CG70" ca="1" si="73">AL7</f>
        <v>12</v>
      </c>
      <c r="CH7" t="str">
        <f t="shared" ref="CH7:CH70" ca="1" si="74">AM7</f>
        <v>12x</v>
      </c>
      <c r="CI7">
        <f t="shared" ref="CI7:CI70" ca="1" si="75">AN7</f>
        <v>1</v>
      </c>
      <c r="CJ7" t="str">
        <f t="shared" ref="CJ7:CJ70" ca="1" si="76">AO7</f>
        <v>+15x</v>
      </c>
      <c r="CK7">
        <f t="shared" ref="CK7:CK70" ca="1" si="77">AP7</f>
        <v>15</v>
      </c>
      <c r="CL7" t="str">
        <f t="shared" ref="CL7:CL70" ca="1" si="78">AQ7</f>
        <v>+</v>
      </c>
      <c r="CM7" t="str">
        <f t="shared" ref="CM7:CM70" ca="1" si="79">AR7</f>
        <v>+15x</v>
      </c>
      <c r="CN7">
        <f t="shared" ref="CN7:CN70" ca="1" si="80">AS7</f>
        <v>-12</v>
      </c>
      <c r="CO7" t="str">
        <f t="shared" ref="CO7:CO70" ca="1" si="81">AT7</f>
        <v>-12y</v>
      </c>
      <c r="CP7" t="str">
        <f t="shared" ref="CP7:CP70" ca="1" si="82">AU7</f>
        <v>12x+15x</v>
      </c>
      <c r="CQ7" t="str">
        <f t="shared" ref="CQ7:CQ70" ca="1" si="83">AV7</f>
        <v>-12y+20y</v>
      </c>
      <c r="CR7">
        <f t="shared" ref="CR7:CR70" ca="1" si="84">AW7</f>
        <v>27</v>
      </c>
      <c r="CS7">
        <f t="shared" ref="CS7:CS70" ca="1" si="85">AX7</f>
        <v>27</v>
      </c>
      <c r="CT7" t="str">
        <f t="shared" ref="CT7:CT70" ca="1" si="86">AY7</f>
        <v>27x</v>
      </c>
      <c r="CU7" t="str">
        <f t="shared" ref="CU7:CU70" ca="1" si="87">AZ7</f>
        <v>+8</v>
      </c>
      <c r="CV7" t="str">
        <f t="shared" ref="CV7:CV70" ca="1" si="88">IF(ABS(DD7)=1,CT7&amp;DE7&amp;"y",CT7&amp;CU7&amp;"y")</f>
        <v>27x+8y</v>
      </c>
      <c r="CW7">
        <f t="shared" ref="CW7:CW70" ca="1" si="89">BB7</f>
        <v>30</v>
      </c>
      <c r="CX7">
        <f t="shared" ref="CX7:CX70" ca="1" si="90">BC7</f>
        <v>27</v>
      </c>
      <c r="CY7">
        <f t="shared" ref="CY7:CY70" ca="1" si="91">BD7</f>
        <v>8</v>
      </c>
      <c r="CZ7">
        <f t="shared" ref="CZ7:CZ70" ca="1" si="92">BE7</f>
        <v>1</v>
      </c>
      <c r="DA7">
        <f t="shared" ref="DA7:DA70" ca="1" si="93">BF7</f>
        <v>3</v>
      </c>
      <c r="DB7">
        <f t="shared" ref="DB7:DB70" ca="1" si="94">BG7</f>
        <v>2</v>
      </c>
      <c r="DC7">
        <f t="shared" ref="DC7:DC70" ca="1" si="95">BH7</f>
        <v>7</v>
      </c>
      <c r="DD7">
        <f t="shared" ref="DD7:DD70" ca="1" si="96">VALUE(CU7)</f>
        <v>8</v>
      </c>
      <c r="DE7" t="str">
        <f t="shared" ref="DE7:DE70" ca="1" si="97">MID(CU7,1,1)</f>
        <v>+</v>
      </c>
      <c r="DF7" s="35" t="str">
        <f t="shared" ref="DF7:DF70" ca="1" si="98">IF(AND(BH7&gt;=4,W7=2,DG7&gt;0,DH7&gt;0),1,"")</f>
        <v/>
      </c>
      <c r="DG7">
        <f t="shared" ref="DG7:DG70" ca="1" si="99">COUNTIF(BE7:BG7,1)</f>
        <v>1</v>
      </c>
      <c r="DH7">
        <f t="shared" ref="DH7:DH70" ca="1" si="100">IF(ISERROR(DD7)=TRUE,0,1)</f>
        <v>1</v>
      </c>
    </row>
    <row r="8" spans="1:112">
      <c r="A8" s="10">
        <f t="shared" ref="A8:A35" si="101">A7+1</f>
        <v>3</v>
      </c>
      <c r="B8" s="9">
        <f t="shared" ca="1" si="4"/>
        <v>1</v>
      </c>
      <c r="C8" s="9">
        <f t="shared" ca="1" si="4"/>
        <v>-4</v>
      </c>
      <c r="D8" s="9">
        <f t="shared" ca="1" si="4"/>
        <v>6</v>
      </c>
      <c r="E8" s="9">
        <f t="shared" ca="1" si="4"/>
        <v>-1</v>
      </c>
      <c r="F8" s="9">
        <f t="shared" ca="1" si="4"/>
        <v>-3</v>
      </c>
      <c r="G8" s="9">
        <f t="shared" ca="1" si="4"/>
        <v>6</v>
      </c>
      <c r="H8" s="9" t="str">
        <f t="shared" ca="1" si="4"/>
        <v/>
      </c>
      <c r="I8" s="9">
        <f t="shared" ca="1" si="4"/>
        <v>-4</v>
      </c>
      <c r="J8" s="15">
        <f t="shared" ca="1" si="4"/>
        <v>6</v>
      </c>
      <c r="K8" s="9" t="str">
        <f t="shared" ca="1" si="4"/>
        <v>-</v>
      </c>
      <c r="L8" s="19">
        <f t="shared" ca="1" si="4"/>
        <v>-3</v>
      </c>
      <c r="M8" s="9">
        <f t="shared" ca="1" si="4"/>
        <v>6</v>
      </c>
      <c r="N8" s="21">
        <f ca="1">IF(BA8=0,"",COUNTIF($BA$6:BA8,1))</f>
        <v>0</v>
      </c>
      <c r="O8" s="21" t="str">
        <f t="shared" ca="1" si="6"/>
        <v>x-4y</v>
      </c>
      <c r="P8" s="21">
        <f t="shared" ca="1" si="7"/>
        <v>6</v>
      </c>
      <c r="Q8" s="21" t="s">
        <v>6</v>
      </c>
      <c r="R8" s="21" t="str">
        <f t="shared" ca="1" si="8"/>
        <v>-x-3y</v>
      </c>
      <c r="S8" s="21">
        <f t="shared" ca="1" si="9"/>
        <v>6</v>
      </c>
      <c r="T8" s="21">
        <f t="shared" ca="1" si="10"/>
        <v>6</v>
      </c>
      <c r="U8" s="21">
        <f t="shared" ca="1" si="11"/>
        <v>6</v>
      </c>
      <c r="V8" s="22">
        <f t="shared" ca="1" si="12"/>
        <v>36</v>
      </c>
      <c r="W8" s="22">
        <f t="shared" ca="1" si="13"/>
        <v>1</v>
      </c>
      <c r="X8" s="1">
        <f t="shared" ca="1" si="14"/>
        <v>6</v>
      </c>
      <c r="Y8">
        <f t="shared" ca="1" si="15"/>
        <v>1</v>
      </c>
      <c r="Z8">
        <f t="shared" ca="1" si="16"/>
        <v>1</v>
      </c>
      <c r="AA8" t="str">
        <f t="shared" ca="1" si="17"/>
        <v>(x-4y)</v>
      </c>
      <c r="AB8" t="str">
        <f t="shared" ca="1" si="18"/>
        <v>(-x-3y)</v>
      </c>
      <c r="AC8" t="str">
        <f t="shared" si="19"/>
        <v>+</v>
      </c>
      <c r="AD8" s="23">
        <f t="shared" ca="1" si="20"/>
        <v>1</v>
      </c>
      <c r="AE8">
        <f t="shared" ca="1" si="21"/>
        <v>-4</v>
      </c>
      <c r="AF8">
        <f t="shared" ca="1" si="22"/>
        <v>-1</v>
      </c>
      <c r="AG8">
        <f t="shared" ca="1" si="23"/>
        <v>-3</v>
      </c>
      <c r="AH8" t="str">
        <f t="shared" ca="1" si="24"/>
        <v/>
      </c>
      <c r="AI8" t="str">
        <f t="shared" ca="1" si="25"/>
        <v>x -4y</v>
      </c>
      <c r="AJ8" s="1" t="str">
        <f t="shared" ca="1" si="26"/>
        <v>-</v>
      </c>
      <c r="AK8" t="str">
        <f t="shared" ca="1" si="27"/>
        <v>-x -3y</v>
      </c>
      <c r="AL8" s="1" t="str">
        <f t="shared" ca="1" si="28"/>
        <v/>
      </c>
      <c r="AM8" s="25" t="str">
        <f t="shared" ca="1" si="29"/>
        <v>x</v>
      </c>
      <c r="AN8" s="58">
        <f ca="1">GCD(元２!P8,元２!S8)</f>
        <v>6</v>
      </c>
      <c r="AO8" s="31" t="str">
        <f t="shared" ca="1" si="30"/>
        <v xml:space="preserve">-x </v>
      </c>
      <c r="AP8" s="16">
        <f t="shared" ca="1" si="31"/>
        <v>-1</v>
      </c>
      <c r="AQ8" t="str">
        <f t="shared" ca="1" si="32"/>
        <v/>
      </c>
      <c r="AR8" s="33" t="str">
        <f t="shared" ca="1" si="33"/>
        <v>-x</v>
      </c>
      <c r="AS8" s="1">
        <f t="shared" ca="1" si="34"/>
        <v>-4</v>
      </c>
      <c r="AT8" s="1" t="str">
        <f t="shared" ca="1" si="35"/>
        <v>-4y</v>
      </c>
      <c r="AU8" s="25" t="str">
        <f t="shared" ca="1" si="36"/>
        <v>x-x</v>
      </c>
      <c r="AV8" s="25" t="str">
        <f t="shared" ca="1" si="37"/>
        <v>-4y-3y</v>
      </c>
      <c r="AW8">
        <f t="shared" ca="1" si="38"/>
        <v>0</v>
      </c>
      <c r="AX8">
        <f t="shared" ca="1" si="39"/>
        <v>0</v>
      </c>
      <c r="AY8" s="1" t="str">
        <f t="shared" ca="1" si="40"/>
        <v/>
      </c>
      <c r="AZ8" s="1">
        <f t="shared" ca="1" si="41"/>
        <v>-7</v>
      </c>
      <c r="BA8" s="1" t="str">
        <f t="shared" ca="1" si="42"/>
        <v>-7</v>
      </c>
      <c r="BB8" s="1">
        <f t="shared" ca="1" si="43"/>
        <v>6</v>
      </c>
      <c r="BC8" s="1">
        <f t="shared" ca="1" si="44"/>
        <v>0</v>
      </c>
      <c r="BD8" s="1">
        <f t="shared" ca="1" si="45"/>
        <v>7</v>
      </c>
      <c r="BE8">
        <f t="shared" ca="1" si="46"/>
        <v>1</v>
      </c>
      <c r="BF8">
        <f t="shared" ca="1" si="47"/>
        <v>6</v>
      </c>
      <c r="BG8">
        <f t="shared" ca="1" si="48"/>
        <v>1</v>
      </c>
      <c r="BH8">
        <f t="shared" ca="1" si="49"/>
        <v>14</v>
      </c>
      <c r="BI8" s="35" t="str">
        <f ca="1">IF(DF8="","",COUNTIF(DF$6:$DF8,1))</f>
        <v/>
      </c>
      <c r="BJ8" t="str">
        <f t="shared" ca="1" si="50"/>
        <v>x-4y</v>
      </c>
      <c r="BK8">
        <f t="shared" ca="1" si="51"/>
        <v>6</v>
      </c>
      <c r="BL8" t="str">
        <f t="shared" si="52"/>
        <v>+</v>
      </c>
      <c r="BM8" t="str">
        <f t="shared" ca="1" si="53"/>
        <v>-x-3y</v>
      </c>
      <c r="BN8">
        <f t="shared" ca="1" si="54"/>
        <v>6</v>
      </c>
      <c r="BO8">
        <f t="shared" ca="1" si="55"/>
        <v>6</v>
      </c>
      <c r="BP8">
        <f t="shared" ca="1" si="56"/>
        <v>6</v>
      </c>
      <c r="BQ8">
        <f t="shared" ca="1" si="57"/>
        <v>36</v>
      </c>
      <c r="BR8">
        <f t="shared" ca="1" si="58"/>
        <v>1</v>
      </c>
      <c r="BS8">
        <f t="shared" ca="1" si="59"/>
        <v>6</v>
      </c>
      <c r="BT8">
        <f t="shared" ca="1" si="60"/>
        <v>1</v>
      </c>
      <c r="BU8">
        <f t="shared" ca="1" si="61"/>
        <v>1</v>
      </c>
      <c r="BV8" t="str">
        <f t="shared" ca="1" si="62"/>
        <v>(x-4y)</v>
      </c>
      <c r="BW8" t="str">
        <f t="shared" ca="1" si="63"/>
        <v>(-x-3y)</v>
      </c>
      <c r="BX8" t="str">
        <f t="shared" si="64"/>
        <v>+</v>
      </c>
      <c r="BY8">
        <f t="shared" ca="1" si="65"/>
        <v>1</v>
      </c>
      <c r="BZ8">
        <f t="shared" ca="1" si="66"/>
        <v>-4</v>
      </c>
      <c r="CA8">
        <f t="shared" ca="1" si="67"/>
        <v>-1</v>
      </c>
      <c r="CB8">
        <f t="shared" ca="1" si="68"/>
        <v>-3</v>
      </c>
      <c r="CC8" t="str">
        <f t="shared" ca="1" si="69"/>
        <v/>
      </c>
      <c r="CD8" t="str">
        <f t="shared" ca="1" si="70"/>
        <v>x -4y</v>
      </c>
      <c r="CE8" t="str">
        <f t="shared" ca="1" si="71"/>
        <v>-</v>
      </c>
      <c r="CF8" t="str">
        <f t="shared" ca="1" si="72"/>
        <v>-x -3y</v>
      </c>
      <c r="CG8" t="str">
        <f t="shared" ca="1" si="73"/>
        <v/>
      </c>
      <c r="CH8" t="str">
        <f t="shared" ca="1" si="74"/>
        <v>x</v>
      </c>
      <c r="CI8">
        <f t="shared" ca="1" si="75"/>
        <v>6</v>
      </c>
      <c r="CJ8" t="str">
        <f t="shared" ca="1" si="76"/>
        <v xml:space="preserve">-x </v>
      </c>
      <c r="CK8">
        <f t="shared" ca="1" si="77"/>
        <v>-1</v>
      </c>
      <c r="CL8" t="str">
        <f t="shared" ca="1" si="78"/>
        <v/>
      </c>
      <c r="CM8" t="str">
        <f t="shared" ca="1" si="79"/>
        <v>-x</v>
      </c>
      <c r="CN8">
        <f t="shared" ca="1" si="80"/>
        <v>-4</v>
      </c>
      <c r="CO8" t="str">
        <f t="shared" ca="1" si="81"/>
        <v>-4y</v>
      </c>
      <c r="CP8" t="str">
        <f t="shared" ca="1" si="82"/>
        <v>x-x</v>
      </c>
      <c r="CQ8" t="str">
        <f t="shared" ca="1" si="83"/>
        <v>-4y-3y</v>
      </c>
      <c r="CR8">
        <f t="shared" ca="1" si="84"/>
        <v>0</v>
      </c>
      <c r="CS8">
        <f t="shared" ca="1" si="85"/>
        <v>0</v>
      </c>
      <c r="CT8" t="str">
        <f t="shared" ca="1" si="86"/>
        <v/>
      </c>
      <c r="CU8">
        <f t="shared" ca="1" si="87"/>
        <v>-7</v>
      </c>
      <c r="CV8" t="str">
        <f t="shared" ca="1" si="88"/>
        <v>-7y</v>
      </c>
      <c r="CW8">
        <f t="shared" ca="1" si="89"/>
        <v>6</v>
      </c>
      <c r="CX8">
        <f t="shared" ca="1" si="90"/>
        <v>0</v>
      </c>
      <c r="CY8">
        <f t="shared" ca="1" si="91"/>
        <v>7</v>
      </c>
      <c r="CZ8">
        <f t="shared" ca="1" si="92"/>
        <v>1</v>
      </c>
      <c r="DA8">
        <f t="shared" ca="1" si="93"/>
        <v>6</v>
      </c>
      <c r="DB8">
        <f t="shared" ca="1" si="94"/>
        <v>1</v>
      </c>
      <c r="DC8">
        <f t="shared" ca="1" si="95"/>
        <v>14</v>
      </c>
      <c r="DD8">
        <f t="shared" ca="1" si="96"/>
        <v>-7</v>
      </c>
      <c r="DE8" t="str">
        <f t="shared" ca="1" si="97"/>
        <v>-</v>
      </c>
      <c r="DF8" s="35" t="str">
        <f t="shared" ca="1" si="98"/>
        <v/>
      </c>
      <c r="DG8">
        <f t="shared" ca="1" si="99"/>
        <v>2</v>
      </c>
      <c r="DH8">
        <f t="shared" ca="1" si="100"/>
        <v>1</v>
      </c>
    </row>
    <row r="9" spans="1:112">
      <c r="A9" s="10">
        <f t="shared" si="101"/>
        <v>4</v>
      </c>
      <c r="B9" s="9">
        <f t="shared" ca="1" si="4"/>
        <v>1</v>
      </c>
      <c r="C9" s="9">
        <f t="shared" ca="1" si="4"/>
        <v>-1</v>
      </c>
      <c r="D9" s="9">
        <f t="shared" ca="1" si="4"/>
        <v>2</v>
      </c>
      <c r="E9" s="9">
        <f t="shared" ca="1" si="4"/>
        <v>1</v>
      </c>
      <c r="F9" s="9">
        <f t="shared" ca="1" si="4"/>
        <v>-4</v>
      </c>
      <c r="G9" s="9">
        <f t="shared" ca="1" si="4"/>
        <v>4</v>
      </c>
      <c r="H9" s="9" t="str">
        <f t="shared" ca="1" si="4"/>
        <v/>
      </c>
      <c r="I9" s="9">
        <f t="shared" ca="1" si="4"/>
        <v>-1</v>
      </c>
      <c r="J9" s="15">
        <f t="shared" ca="1" si="4"/>
        <v>2</v>
      </c>
      <c r="K9" s="9" t="str">
        <f t="shared" ca="1" si="4"/>
        <v/>
      </c>
      <c r="L9" s="19">
        <f t="shared" ca="1" si="4"/>
        <v>-4</v>
      </c>
      <c r="M9" s="9">
        <f t="shared" ca="1" si="4"/>
        <v>4</v>
      </c>
      <c r="N9" s="21">
        <f ca="1">IF(BA9=0,"",COUNTIF($BA$6:BA9,1))</f>
        <v>0</v>
      </c>
      <c r="O9" s="21" t="str">
        <f t="shared" ca="1" si="6"/>
        <v>x-y</v>
      </c>
      <c r="P9" s="21">
        <f t="shared" ca="1" si="7"/>
        <v>2</v>
      </c>
      <c r="Q9" s="21" t="s">
        <v>33</v>
      </c>
      <c r="R9" s="21" t="str">
        <f t="shared" ca="1" si="8"/>
        <v>x-4y</v>
      </c>
      <c r="S9" s="21">
        <f t="shared" ca="1" si="9"/>
        <v>4</v>
      </c>
      <c r="T9" s="21">
        <f t="shared" ca="1" si="10"/>
        <v>2</v>
      </c>
      <c r="U9" s="21">
        <f t="shared" ca="1" si="11"/>
        <v>4</v>
      </c>
      <c r="V9" s="22">
        <f t="shared" ca="1" si="12"/>
        <v>8</v>
      </c>
      <c r="W9" s="22">
        <f t="shared" ca="1" si="13"/>
        <v>2</v>
      </c>
      <c r="X9" s="1">
        <f t="shared" ca="1" si="14"/>
        <v>4</v>
      </c>
      <c r="Y9">
        <f t="shared" ca="1" si="15"/>
        <v>2</v>
      </c>
      <c r="Z9">
        <f t="shared" ca="1" si="16"/>
        <v>1</v>
      </c>
      <c r="AA9" t="str">
        <f t="shared" ca="1" si="17"/>
        <v>2(x-y)</v>
      </c>
      <c r="AB9" t="str">
        <f t="shared" ca="1" si="18"/>
        <v>(x-4y)</v>
      </c>
      <c r="AC9" t="str">
        <f t="shared" si="19"/>
        <v>-</v>
      </c>
      <c r="AD9" s="23">
        <f t="shared" ca="1" si="20"/>
        <v>2</v>
      </c>
      <c r="AE9">
        <f t="shared" ca="1" si="21"/>
        <v>-2</v>
      </c>
      <c r="AF9">
        <f t="shared" ca="1" si="22"/>
        <v>-1</v>
      </c>
      <c r="AG9">
        <f t="shared" ca="1" si="23"/>
        <v>4</v>
      </c>
      <c r="AH9">
        <f t="shared" ca="1" si="24"/>
        <v>2</v>
      </c>
      <c r="AI9" t="str">
        <f t="shared" ca="1" si="25"/>
        <v>2x -2y</v>
      </c>
      <c r="AJ9" s="1" t="str">
        <f t="shared" ca="1" si="26"/>
        <v>-</v>
      </c>
      <c r="AK9" t="str">
        <f t="shared" ca="1" si="27"/>
        <v>-x +4y</v>
      </c>
      <c r="AL9" s="1">
        <f t="shared" ca="1" si="28"/>
        <v>2</v>
      </c>
      <c r="AM9" s="25" t="str">
        <f t="shared" ca="1" si="29"/>
        <v>2x</v>
      </c>
      <c r="AN9" s="58">
        <f ca="1">GCD(元２!P9,元２!S9)</f>
        <v>2</v>
      </c>
      <c r="AO9" s="31" t="str">
        <f t="shared" ca="1" si="30"/>
        <v>-x</v>
      </c>
      <c r="AP9" s="16">
        <f t="shared" ca="1" si="31"/>
        <v>-1</v>
      </c>
      <c r="AQ9" t="str">
        <f t="shared" ca="1" si="32"/>
        <v/>
      </c>
      <c r="AR9" s="33" t="str">
        <f t="shared" ca="1" si="33"/>
        <v>-x</v>
      </c>
      <c r="AS9" s="1">
        <f t="shared" ca="1" si="34"/>
        <v>-2</v>
      </c>
      <c r="AT9" s="1" t="str">
        <f t="shared" ca="1" si="35"/>
        <v>-2y</v>
      </c>
      <c r="AU9" s="25" t="str">
        <f t="shared" ca="1" si="36"/>
        <v>2x-x</v>
      </c>
      <c r="AV9" s="25" t="str">
        <f t="shared" ca="1" si="37"/>
        <v>-2y+4y</v>
      </c>
      <c r="AW9">
        <f t="shared" ca="1" si="38"/>
        <v>1</v>
      </c>
      <c r="AX9" t="str">
        <f t="shared" ca="1" si="39"/>
        <v/>
      </c>
      <c r="AY9" s="1" t="str">
        <f t="shared" ca="1" si="40"/>
        <v>x</v>
      </c>
      <c r="AZ9" s="1" t="str">
        <f t="shared" ca="1" si="41"/>
        <v>+2</v>
      </c>
      <c r="BA9" s="1" t="str">
        <f t="shared" ca="1" si="42"/>
        <v>x+2</v>
      </c>
      <c r="BB9" s="1">
        <f t="shared" ca="1" si="43"/>
        <v>4</v>
      </c>
      <c r="BC9" s="1">
        <f t="shared" ca="1" si="44"/>
        <v>1</v>
      </c>
      <c r="BD9" s="1">
        <f t="shared" ca="1" si="45"/>
        <v>2</v>
      </c>
      <c r="BE9">
        <f t="shared" ca="1" si="46"/>
        <v>1</v>
      </c>
      <c r="BF9">
        <f t="shared" ca="1" si="47"/>
        <v>1</v>
      </c>
      <c r="BG9">
        <f t="shared" ca="1" si="48"/>
        <v>2</v>
      </c>
      <c r="BH9">
        <f t="shared" ca="1" si="49"/>
        <v>6</v>
      </c>
      <c r="BI9" s="35">
        <f ca="1">IF(DF9="","",COUNTIF(DF$6:$DF9,1))</f>
        <v>2</v>
      </c>
      <c r="BJ9" t="str">
        <f t="shared" ca="1" si="50"/>
        <v>x-y</v>
      </c>
      <c r="BK9">
        <f t="shared" ca="1" si="51"/>
        <v>2</v>
      </c>
      <c r="BL9" t="str">
        <f t="shared" si="52"/>
        <v>-</v>
      </c>
      <c r="BM9" t="str">
        <f t="shared" ca="1" si="53"/>
        <v>x-4y</v>
      </c>
      <c r="BN9">
        <f t="shared" ca="1" si="54"/>
        <v>4</v>
      </c>
      <c r="BO9">
        <f t="shared" ca="1" si="55"/>
        <v>2</v>
      </c>
      <c r="BP9">
        <f t="shared" ca="1" si="56"/>
        <v>4</v>
      </c>
      <c r="BQ9">
        <f t="shared" ca="1" si="57"/>
        <v>8</v>
      </c>
      <c r="BR9">
        <f t="shared" ca="1" si="58"/>
        <v>2</v>
      </c>
      <c r="BS9">
        <f t="shared" ca="1" si="59"/>
        <v>4</v>
      </c>
      <c r="BT9">
        <f t="shared" ca="1" si="60"/>
        <v>2</v>
      </c>
      <c r="BU9">
        <f t="shared" ca="1" si="61"/>
        <v>1</v>
      </c>
      <c r="BV9" t="str">
        <f t="shared" ca="1" si="62"/>
        <v>2(x-y)</v>
      </c>
      <c r="BW9" t="str">
        <f t="shared" ca="1" si="63"/>
        <v>(x-4y)</v>
      </c>
      <c r="BX9" t="str">
        <f t="shared" si="64"/>
        <v>-</v>
      </c>
      <c r="BY9">
        <f t="shared" ca="1" si="65"/>
        <v>2</v>
      </c>
      <c r="BZ9">
        <f t="shared" ca="1" si="66"/>
        <v>-2</v>
      </c>
      <c r="CA9">
        <f t="shared" ca="1" si="67"/>
        <v>-1</v>
      </c>
      <c r="CB9">
        <f t="shared" ca="1" si="68"/>
        <v>4</v>
      </c>
      <c r="CC9">
        <f t="shared" ca="1" si="69"/>
        <v>2</v>
      </c>
      <c r="CD9" t="str">
        <f t="shared" ca="1" si="70"/>
        <v>2x -2y</v>
      </c>
      <c r="CE9" t="str">
        <f t="shared" ca="1" si="71"/>
        <v>-</v>
      </c>
      <c r="CF9" t="str">
        <f t="shared" ca="1" si="72"/>
        <v>-x +4y</v>
      </c>
      <c r="CG9">
        <f t="shared" ca="1" si="73"/>
        <v>2</v>
      </c>
      <c r="CH9" t="str">
        <f t="shared" ca="1" si="74"/>
        <v>2x</v>
      </c>
      <c r="CI9">
        <f t="shared" ca="1" si="75"/>
        <v>2</v>
      </c>
      <c r="CJ9" t="str">
        <f t="shared" ca="1" si="76"/>
        <v>-x</v>
      </c>
      <c r="CK9">
        <f t="shared" ca="1" si="77"/>
        <v>-1</v>
      </c>
      <c r="CL9" t="str">
        <f t="shared" ca="1" si="78"/>
        <v/>
      </c>
      <c r="CM9" t="str">
        <f t="shared" ca="1" si="79"/>
        <v>-x</v>
      </c>
      <c r="CN9">
        <f t="shared" ca="1" si="80"/>
        <v>-2</v>
      </c>
      <c r="CO9" t="str">
        <f t="shared" ca="1" si="81"/>
        <v>-2y</v>
      </c>
      <c r="CP9" t="str">
        <f t="shared" ca="1" si="82"/>
        <v>2x-x</v>
      </c>
      <c r="CQ9" t="str">
        <f t="shared" ca="1" si="83"/>
        <v>-2y+4y</v>
      </c>
      <c r="CR9">
        <f t="shared" ca="1" si="84"/>
        <v>1</v>
      </c>
      <c r="CS9" t="str">
        <f t="shared" ca="1" si="85"/>
        <v/>
      </c>
      <c r="CT9" t="str">
        <f t="shared" ca="1" si="86"/>
        <v>x</v>
      </c>
      <c r="CU9" t="str">
        <f t="shared" ca="1" si="87"/>
        <v>+2</v>
      </c>
      <c r="CV9" t="str">
        <f t="shared" ca="1" si="88"/>
        <v>x+2y</v>
      </c>
      <c r="CW9">
        <f t="shared" ca="1" si="89"/>
        <v>4</v>
      </c>
      <c r="CX9">
        <f t="shared" ca="1" si="90"/>
        <v>1</v>
      </c>
      <c r="CY9">
        <f t="shared" ca="1" si="91"/>
        <v>2</v>
      </c>
      <c r="CZ9">
        <f t="shared" ca="1" si="92"/>
        <v>1</v>
      </c>
      <c r="DA9">
        <f t="shared" ca="1" si="93"/>
        <v>1</v>
      </c>
      <c r="DB9">
        <f t="shared" ca="1" si="94"/>
        <v>2</v>
      </c>
      <c r="DC9">
        <f t="shared" ca="1" si="95"/>
        <v>6</v>
      </c>
      <c r="DD9">
        <f t="shared" ca="1" si="96"/>
        <v>2</v>
      </c>
      <c r="DE9" t="str">
        <f t="shared" ca="1" si="97"/>
        <v>+</v>
      </c>
      <c r="DF9" s="35">
        <f t="shared" ca="1" si="98"/>
        <v>1</v>
      </c>
      <c r="DG9">
        <f t="shared" ca="1" si="99"/>
        <v>2</v>
      </c>
      <c r="DH9">
        <f t="shared" ca="1" si="100"/>
        <v>1</v>
      </c>
    </row>
    <row r="10" spans="1:112">
      <c r="A10" s="10">
        <f t="shared" si="101"/>
        <v>5</v>
      </c>
      <c r="B10" s="9">
        <f t="shared" ca="1" si="4"/>
        <v>-1</v>
      </c>
      <c r="C10" s="9">
        <f t="shared" ca="1" si="4"/>
        <v>2</v>
      </c>
      <c r="D10" s="9">
        <f t="shared" ca="1" si="4"/>
        <v>4</v>
      </c>
      <c r="E10" s="9">
        <f t="shared" ca="1" si="4"/>
        <v>3</v>
      </c>
      <c r="F10" s="9">
        <f t="shared" ca="1" si="4"/>
        <v>1</v>
      </c>
      <c r="G10" s="9">
        <f t="shared" ca="1" si="4"/>
        <v>6</v>
      </c>
      <c r="H10" s="9" t="str">
        <f t="shared" ca="1" si="4"/>
        <v>-</v>
      </c>
      <c r="I10" s="9" t="str">
        <f t="shared" ca="1" si="4"/>
        <v>+2</v>
      </c>
      <c r="J10" s="15">
        <f t="shared" ca="1" si="4"/>
        <v>4</v>
      </c>
      <c r="K10" s="9">
        <f t="shared" ca="1" si="4"/>
        <v>3</v>
      </c>
      <c r="L10" s="19" t="str">
        <f t="shared" ca="1" si="4"/>
        <v>+1</v>
      </c>
      <c r="M10" s="9">
        <f t="shared" ca="1" si="4"/>
        <v>6</v>
      </c>
      <c r="N10" s="21">
        <f ca="1">IF(BA10=0,"",COUNTIF($BA$6:BA10,1))</f>
        <v>0</v>
      </c>
      <c r="O10" s="21" t="str">
        <f t="shared" ca="1" si="6"/>
        <v>-x+2y</v>
      </c>
      <c r="P10" s="21">
        <f t="shared" ca="1" si="7"/>
        <v>4</v>
      </c>
      <c r="Q10" s="21" t="s">
        <v>6</v>
      </c>
      <c r="R10" s="21" t="str">
        <f t="shared" ca="1" si="8"/>
        <v>3x+y</v>
      </c>
      <c r="S10" s="21">
        <f t="shared" ca="1" si="9"/>
        <v>6</v>
      </c>
      <c r="T10" s="21">
        <f t="shared" ca="1" si="10"/>
        <v>4</v>
      </c>
      <c r="U10" s="21">
        <f t="shared" ca="1" si="11"/>
        <v>6</v>
      </c>
      <c r="V10" s="22">
        <f t="shared" ca="1" si="12"/>
        <v>24</v>
      </c>
      <c r="W10" s="22">
        <f t="shared" ca="1" si="13"/>
        <v>2</v>
      </c>
      <c r="X10" s="1">
        <f t="shared" ca="1" si="14"/>
        <v>12</v>
      </c>
      <c r="Y10">
        <f t="shared" ca="1" si="15"/>
        <v>3</v>
      </c>
      <c r="Z10">
        <f t="shared" ca="1" si="16"/>
        <v>2</v>
      </c>
      <c r="AA10" t="str">
        <f t="shared" ca="1" si="17"/>
        <v>3(-x+2y)</v>
      </c>
      <c r="AB10" t="str">
        <f t="shared" ca="1" si="18"/>
        <v>2(3x+y)</v>
      </c>
      <c r="AC10" t="str">
        <f t="shared" si="19"/>
        <v>+</v>
      </c>
      <c r="AD10" s="23">
        <f t="shared" ca="1" si="20"/>
        <v>-3</v>
      </c>
      <c r="AE10">
        <f t="shared" ca="1" si="21"/>
        <v>6</v>
      </c>
      <c r="AF10">
        <f t="shared" ca="1" si="22"/>
        <v>6</v>
      </c>
      <c r="AG10">
        <f t="shared" ca="1" si="23"/>
        <v>2</v>
      </c>
      <c r="AH10">
        <f t="shared" ca="1" si="24"/>
        <v>-3</v>
      </c>
      <c r="AI10" t="str">
        <f t="shared" ca="1" si="25"/>
        <v>-3x +6y</v>
      </c>
      <c r="AJ10" s="1" t="str">
        <f t="shared" ca="1" si="26"/>
        <v>+6</v>
      </c>
      <c r="AK10" t="str">
        <f t="shared" ca="1" si="27"/>
        <v>+6x +2y</v>
      </c>
      <c r="AL10" s="1">
        <f t="shared" ca="1" si="28"/>
        <v>-3</v>
      </c>
      <c r="AM10" s="25" t="str">
        <f t="shared" ca="1" si="29"/>
        <v>-3x</v>
      </c>
      <c r="AN10" s="58">
        <f ca="1">GCD(元２!P10,元２!S10)</f>
        <v>2</v>
      </c>
      <c r="AO10" s="31" t="str">
        <f t="shared" ca="1" si="30"/>
        <v>+6x</v>
      </c>
      <c r="AP10" s="16">
        <f t="shared" ca="1" si="31"/>
        <v>6</v>
      </c>
      <c r="AQ10" t="str">
        <f t="shared" ca="1" si="32"/>
        <v>+</v>
      </c>
      <c r="AR10" s="33" t="str">
        <f t="shared" ca="1" si="33"/>
        <v>+6x</v>
      </c>
      <c r="AS10" s="1">
        <f t="shared" ca="1" si="34"/>
        <v>6</v>
      </c>
      <c r="AT10" s="1" t="str">
        <f t="shared" ca="1" si="35"/>
        <v>+6y</v>
      </c>
      <c r="AU10" s="25" t="str">
        <f t="shared" ca="1" si="36"/>
        <v>-3x+6x</v>
      </c>
      <c r="AV10" s="25" t="str">
        <f t="shared" ca="1" si="37"/>
        <v>+6y+2y</v>
      </c>
      <c r="AW10">
        <f t="shared" ca="1" si="38"/>
        <v>3</v>
      </c>
      <c r="AX10">
        <f t="shared" ca="1" si="39"/>
        <v>3</v>
      </c>
      <c r="AY10" s="1" t="str">
        <f t="shared" ca="1" si="40"/>
        <v>3x</v>
      </c>
      <c r="AZ10" s="1" t="str">
        <f t="shared" ca="1" si="41"/>
        <v>+8</v>
      </c>
      <c r="BA10" s="1" t="str">
        <f t="shared" ca="1" si="42"/>
        <v>3x+8</v>
      </c>
      <c r="BB10" s="1">
        <f t="shared" ca="1" si="43"/>
        <v>12</v>
      </c>
      <c r="BC10" s="1">
        <f t="shared" ca="1" si="44"/>
        <v>3</v>
      </c>
      <c r="BD10" s="1">
        <f t="shared" ca="1" si="45"/>
        <v>8</v>
      </c>
      <c r="BE10">
        <f t="shared" ca="1" si="46"/>
        <v>1</v>
      </c>
      <c r="BF10">
        <f t="shared" ca="1" si="47"/>
        <v>3</v>
      </c>
      <c r="BG10">
        <f t="shared" ca="1" si="48"/>
        <v>4</v>
      </c>
      <c r="BH10">
        <f t="shared" ca="1" si="49"/>
        <v>10</v>
      </c>
      <c r="BI10" s="35">
        <f ca="1">IF(DF10="","",COUNTIF(DF$6:$DF10,1))</f>
        <v>3</v>
      </c>
      <c r="BJ10" t="str">
        <f t="shared" ca="1" si="50"/>
        <v>-x+2y</v>
      </c>
      <c r="BK10">
        <f t="shared" ca="1" si="51"/>
        <v>4</v>
      </c>
      <c r="BL10" t="str">
        <f t="shared" si="52"/>
        <v>+</v>
      </c>
      <c r="BM10" t="str">
        <f t="shared" ca="1" si="53"/>
        <v>3x+y</v>
      </c>
      <c r="BN10">
        <f t="shared" ca="1" si="54"/>
        <v>6</v>
      </c>
      <c r="BO10">
        <f t="shared" ca="1" si="55"/>
        <v>4</v>
      </c>
      <c r="BP10">
        <f t="shared" ca="1" si="56"/>
        <v>6</v>
      </c>
      <c r="BQ10">
        <f t="shared" ca="1" si="57"/>
        <v>24</v>
      </c>
      <c r="BR10">
        <f t="shared" ca="1" si="58"/>
        <v>2</v>
      </c>
      <c r="BS10">
        <f t="shared" ca="1" si="59"/>
        <v>12</v>
      </c>
      <c r="BT10">
        <f t="shared" ca="1" si="60"/>
        <v>3</v>
      </c>
      <c r="BU10">
        <f t="shared" ca="1" si="61"/>
        <v>2</v>
      </c>
      <c r="BV10" t="str">
        <f t="shared" ca="1" si="62"/>
        <v>3(-x+2y)</v>
      </c>
      <c r="BW10" t="str">
        <f t="shared" ca="1" si="63"/>
        <v>2(3x+y)</v>
      </c>
      <c r="BX10" t="str">
        <f t="shared" si="64"/>
        <v>+</v>
      </c>
      <c r="BY10">
        <f t="shared" ca="1" si="65"/>
        <v>-3</v>
      </c>
      <c r="BZ10">
        <f t="shared" ca="1" si="66"/>
        <v>6</v>
      </c>
      <c r="CA10">
        <f t="shared" ca="1" si="67"/>
        <v>6</v>
      </c>
      <c r="CB10">
        <f t="shared" ca="1" si="68"/>
        <v>2</v>
      </c>
      <c r="CC10">
        <f t="shared" ca="1" si="69"/>
        <v>-3</v>
      </c>
      <c r="CD10" t="str">
        <f t="shared" ca="1" si="70"/>
        <v>-3x +6y</v>
      </c>
      <c r="CE10" t="str">
        <f t="shared" ca="1" si="71"/>
        <v>+6</v>
      </c>
      <c r="CF10" t="str">
        <f t="shared" ca="1" si="72"/>
        <v>+6x +2y</v>
      </c>
      <c r="CG10">
        <f t="shared" ca="1" si="73"/>
        <v>-3</v>
      </c>
      <c r="CH10" t="str">
        <f t="shared" ca="1" si="74"/>
        <v>-3x</v>
      </c>
      <c r="CI10">
        <f t="shared" ca="1" si="75"/>
        <v>2</v>
      </c>
      <c r="CJ10" t="str">
        <f t="shared" ca="1" si="76"/>
        <v>+6x</v>
      </c>
      <c r="CK10">
        <f t="shared" ca="1" si="77"/>
        <v>6</v>
      </c>
      <c r="CL10" t="str">
        <f t="shared" ca="1" si="78"/>
        <v>+</v>
      </c>
      <c r="CM10" t="str">
        <f t="shared" ca="1" si="79"/>
        <v>+6x</v>
      </c>
      <c r="CN10">
        <f t="shared" ca="1" si="80"/>
        <v>6</v>
      </c>
      <c r="CO10" t="str">
        <f t="shared" ca="1" si="81"/>
        <v>+6y</v>
      </c>
      <c r="CP10" t="str">
        <f t="shared" ca="1" si="82"/>
        <v>-3x+6x</v>
      </c>
      <c r="CQ10" t="str">
        <f t="shared" ca="1" si="83"/>
        <v>+6y+2y</v>
      </c>
      <c r="CR10">
        <f t="shared" ca="1" si="84"/>
        <v>3</v>
      </c>
      <c r="CS10">
        <f t="shared" ca="1" si="85"/>
        <v>3</v>
      </c>
      <c r="CT10" t="str">
        <f t="shared" ca="1" si="86"/>
        <v>3x</v>
      </c>
      <c r="CU10" t="str">
        <f t="shared" ca="1" si="87"/>
        <v>+8</v>
      </c>
      <c r="CV10" t="str">
        <f t="shared" ca="1" si="88"/>
        <v>3x+8y</v>
      </c>
      <c r="CW10">
        <f t="shared" ca="1" si="89"/>
        <v>12</v>
      </c>
      <c r="CX10">
        <f t="shared" ca="1" si="90"/>
        <v>3</v>
      </c>
      <c r="CY10">
        <f t="shared" ca="1" si="91"/>
        <v>8</v>
      </c>
      <c r="CZ10">
        <f t="shared" ca="1" si="92"/>
        <v>1</v>
      </c>
      <c r="DA10">
        <f t="shared" ca="1" si="93"/>
        <v>3</v>
      </c>
      <c r="DB10">
        <f t="shared" ca="1" si="94"/>
        <v>4</v>
      </c>
      <c r="DC10">
        <f t="shared" ca="1" si="95"/>
        <v>10</v>
      </c>
      <c r="DD10">
        <f t="shared" ca="1" si="96"/>
        <v>8</v>
      </c>
      <c r="DE10" t="str">
        <f t="shared" ca="1" si="97"/>
        <v>+</v>
      </c>
      <c r="DF10" s="35">
        <f t="shared" ca="1" si="98"/>
        <v>1</v>
      </c>
      <c r="DG10">
        <f t="shared" ca="1" si="99"/>
        <v>1</v>
      </c>
      <c r="DH10">
        <f t="shared" ca="1" si="100"/>
        <v>1</v>
      </c>
    </row>
    <row r="11" spans="1:112">
      <c r="A11" s="10">
        <f t="shared" si="101"/>
        <v>6</v>
      </c>
      <c r="B11" s="9">
        <f t="shared" ca="1" si="4"/>
        <v>3</v>
      </c>
      <c r="C11" s="9">
        <f t="shared" ca="1" si="4"/>
        <v>-2</v>
      </c>
      <c r="D11" s="9">
        <f t="shared" ca="1" si="4"/>
        <v>6</v>
      </c>
      <c r="E11" s="9">
        <f t="shared" ca="1" si="4"/>
        <v>1</v>
      </c>
      <c r="F11" s="9">
        <f t="shared" ca="1" si="4"/>
        <v>4</v>
      </c>
      <c r="G11" s="9">
        <f t="shared" ca="1" si="4"/>
        <v>3</v>
      </c>
      <c r="H11" s="9">
        <f t="shared" ca="1" si="4"/>
        <v>3</v>
      </c>
      <c r="I11" s="9">
        <f t="shared" ca="1" si="4"/>
        <v>-2</v>
      </c>
      <c r="J11" s="15">
        <f t="shared" ca="1" si="4"/>
        <v>6</v>
      </c>
      <c r="K11" s="9" t="str">
        <f t="shared" ca="1" si="4"/>
        <v/>
      </c>
      <c r="L11" s="19" t="str">
        <f t="shared" ca="1" si="4"/>
        <v>+4</v>
      </c>
      <c r="M11" s="9">
        <f t="shared" ca="1" si="4"/>
        <v>3</v>
      </c>
      <c r="N11" s="21">
        <f ca="1">IF(BA11=0,"",COUNTIF($BA$6:BA11,1))</f>
        <v>0</v>
      </c>
      <c r="O11" s="21" t="str">
        <f t="shared" ca="1" si="6"/>
        <v>3x-2y</v>
      </c>
      <c r="P11" s="21">
        <f t="shared" ca="1" si="7"/>
        <v>6</v>
      </c>
      <c r="Q11" s="21" t="s">
        <v>33</v>
      </c>
      <c r="R11" s="21" t="str">
        <f t="shared" ca="1" si="8"/>
        <v>x+4y</v>
      </c>
      <c r="S11" s="21">
        <f t="shared" ca="1" si="9"/>
        <v>3</v>
      </c>
      <c r="T11" s="21">
        <f t="shared" ca="1" si="10"/>
        <v>6</v>
      </c>
      <c r="U11" s="21">
        <f t="shared" ca="1" si="11"/>
        <v>3</v>
      </c>
      <c r="V11" s="22">
        <f t="shared" ca="1" si="12"/>
        <v>18</v>
      </c>
      <c r="W11" s="22">
        <f t="shared" ca="1" si="13"/>
        <v>2</v>
      </c>
      <c r="X11" s="1">
        <f t="shared" ca="1" si="14"/>
        <v>6</v>
      </c>
      <c r="Y11">
        <f t="shared" ca="1" si="15"/>
        <v>1</v>
      </c>
      <c r="Z11">
        <f t="shared" ca="1" si="16"/>
        <v>2</v>
      </c>
      <c r="AA11" t="str">
        <f t="shared" ca="1" si="17"/>
        <v>(3x-2y)</v>
      </c>
      <c r="AB11" t="str">
        <f t="shared" ca="1" si="18"/>
        <v>2(x+4y)</v>
      </c>
      <c r="AC11" t="str">
        <f t="shared" si="19"/>
        <v>-</v>
      </c>
      <c r="AD11" s="23">
        <f t="shared" ca="1" si="20"/>
        <v>3</v>
      </c>
      <c r="AE11">
        <f t="shared" ca="1" si="21"/>
        <v>-2</v>
      </c>
      <c r="AF11">
        <f t="shared" ca="1" si="22"/>
        <v>-2</v>
      </c>
      <c r="AG11">
        <f t="shared" ca="1" si="23"/>
        <v>-8</v>
      </c>
      <c r="AH11">
        <f t="shared" ca="1" si="24"/>
        <v>3</v>
      </c>
      <c r="AI11" t="str">
        <f t="shared" ca="1" si="25"/>
        <v>3x -2y</v>
      </c>
      <c r="AJ11" s="1">
        <f t="shared" ca="1" si="26"/>
        <v>-2</v>
      </c>
      <c r="AK11" t="str">
        <f t="shared" ca="1" si="27"/>
        <v>-2x -8y</v>
      </c>
      <c r="AL11" s="1">
        <f t="shared" ca="1" si="28"/>
        <v>3</v>
      </c>
      <c r="AM11" s="25" t="str">
        <f t="shared" ca="1" si="29"/>
        <v>3x</v>
      </c>
      <c r="AN11" s="58">
        <f ca="1">GCD(元２!P11,元２!S11)</f>
        <v>3</v>
      </c>
      <c r="AO11" s="31" t="str">
        <f t="shared" ca="1" si="30"/>
        <v xml:space="preserve">-2x </v>
      </c>
      <c r="AP11" s="16">
        <f t="shared" ca="1" si="31"/>
        <v>-2</v>
      </c>
      <c r="AQ11" t="str">
        <f t="shared" ca="1" si="32"/>
        <v/>
      </c>
      <c r="AR11" s="33" t="str">
        <f t="shared" ca="1" si="33"/>
        <v>-2x</v>
      </c>
      <c r="AS11" s="1">
        <f t="shared" ca="1" si="34"/>
        <v>-2</v>
      </c>
      <c r="AT11" s="1" t="str">
        <f t="shared" ca="1" si="35"/>
        <v>-2y</v>
      </c>
      <c r="AU11" s="25" t="str">
        <f t="shared" ca="1" si="36"/>
        <v>3x-2x</v>
      </c>
      <c r="AV11" s="25" t="str">
        <f t="shared" ca="1" si="37"/>
        <v>-2y-8y</v>
      </c>
      <c r="AW11">
        <f t="shared" ca="1" si="38"/>
        <v>1</v>
      </c>
      <c r="AX11" t="str">
        <f t="shared" ca="1" si="39"/>
        <v/>
      </c>
      <c r="AY11" s="1" t="str">
        <f t="shared" ca="1" si="40"/>
        <v>x</v>
      </c>
      <c r="AZ11" s="1">
        <f t="shared" ca="1" si="41"/>
        <v>-10</v>
      </c>
      <c r="BA11" s="1" t="str">
        <f t="shared" ca="1" si="42"/>
        <v>x-10</v>
      </c>
      <c r="BB11" s="1">
        <f t="shared" ca="1" si="43"/>
        <v>6</v>
      </c>
      <c r="BC11" s="1">
        <f t="shared" ca="1" si="44"/>
        <v>1</v>
      </c>
      <c r="BD11" s="1">
        <f t="shared" ca="1" si="45"/>
        <v>10</v>
      </c>
      <c r="BE11">
        <f t="shared" ca="1" si="46"/>
        <v>1</v>
      </c>
      <c r="BF11">
        <f t="shared" ca="1" si="47"/>
        <v>1</v>
      </c>
      <c r="BG11">
        <f t="shared" ca="1" si="48"/>
        <v>2</v>
      </c>
      <c r="BH11">
        <f t="shared" ca="1" si="49"/>
        <v>7</v>
      </c>
      <c r="BI11" s="35">
        <f ca="1">IF(DF11="","",COUNTIF(DF$6:$DF11,1))</f>
        <v>4</v>
      </c>
      <c r="BJ11" t="str">
        <f t="shared" ca="1" si="50"/>
        <v>3x-2y</v>
      </c>
      <c r="BK11">
        <f t="shared" ca="1" si="51"/>
        <v>6</v>
      </c>
      <c r="BL11" t="str">
        <f t="shared" si="52"/>
        <v>-</v>
      </c>
      <c r="BM11" t="str">
        <f t="shared" ca="1" si="53"/>
        <v>x+4y</v>
      </c>
      <c r="BN11">
        <f t="shared" ca="1" si="54"/>
        <v>3</v>
      </c>
      <c r="BO11">
        <f t="shared" ca="1" si="55"/>
        <v>6</v>
      </c>
      <c r="BP11">
        <f t="shared" ca="1" si="56"/>
        <v>3</v>
      </c>
      <c r="BQ11">
        <f t="shared" ca="1" si="57"/>
        <v>18</v>
      </c>
      <c r="BR11">
        <f t="shared" ca="1" si="58"/>
        <v>2</v>
      </c>
      <c r="BS11">
        <f t="shared" ca="1" si="59"/>
        <v>6</v>
      </c>
      <c r="BT11">
        <f t="shared" ca="1" si="60"/>
        <v>1</v>
      </c>
      <c r="BU11">
        <f t="shared" ca="1" si="61"/>
        <v>2</v>
      </c>
      <c r="BV11" t="str">
        <f t="shared" ca="1" si="62"/>
        <v>(3x-2y)</v>
      </c>
      <c r="BW11" t="str">
        <f t="shared" ca="1" si="63"/>
        <v>2(x+4y)</v>
      </c>
      <c r="BX11" t="str">
        <f t="shared" si="64"/>
        <v>-</v>
      </c>
      <c r="BY11">
        <f t="shared" ca="1" si="65"/>
        <v>3</v>
      </c>
      <c r="BZ11">
        <f t="shared" ca="1" si="66"/>
        <v>-2</v>
      </c>
      <c r="CA11">
        <f t="shared" ca="1" si="67"/>
        <v>-2</v>
      </c>
      <c r="CB11">
        <f t="shared" ca="1" si="68"/>
        <v>-8</v>
      </c>
      <c r="CC11">
        <f t="shared" ca="1" si="69"/>
        <v>3</v>
      </c>
      <c r="CD11" t="str">
        <f t="shared" ca="1" si="70"/>
        <v>3x -2y</v>
      </c>
      <c r="CE11">
        <f t="shared" ca="1" si="71"/>
        <v>-2</v>
      </c>
      <c r="CF11" t="str">
        <f t="shared" ca="1" si="72"/>
        <v>-2x -8y</v>
      </c>
      <c r="CG11">
        <f t="shared" ca="1" si="73"/>
        <v>3</v>
      </c>
      <c r="CH11" t="str">
        <f t="shared" ca="1" si="74"/>
        <v>3x</v>
      </c>
      <c r="CI11">
        <f t="shared" ca="1" si="75"/>
        <v>3</v>
      </c>
      <c r="CJ11" t="str">
        <f t="shared" ca="1" si="76"/>
        <v xml:space="preserve">-2x </v>
      </c>
      <c r="CK11">
        <f t="shared" ca="1" si="77"/>
        <v>-2</v>
      </c>
      <c r="CL11" t="str">
        <f t="shared" ca="1" si="78"/>
        <v/>
      </c>
      <c r="CM11" t="str">
        <f t="shared" ca="1" si="79"/>
        <v>-2x</v>
      </c>
      <c r="CN11">
        <f t="shared" ca="1" si="80"/>
        <v>-2</v>
      </c>
      <c r="CO11" t="str">
        <f t="shared" ca="1" si="81"/>
        <v>-2y</v>
      </c>
      <c r="CP11" t="str">
        <f t="shared" ca="1" si="82"/>
        <v>3x-2x</v>
      </c>
      <c r="CQ11" t="str">
        <f t="shared" ca="1" si="83"/>
        <v>-2y-8y</v>
      </c>
      <c r="CR11">
        <f t="shared" ca="1" si="84"/>
        <v>1</v>
      </c>
      <c r="CS11" t="str">
        <f t="shared" ca="1" si="85"/>
        <v/>
      </c>
      <c r="CT11" t="str">
        <f t="shared" ca="1" si="86"/>
        <v>x</v>
      </c>
      <c r="CU11">
        <f t="shared" ca="1" si="87"/>
        <v>-10</v>
      </c>
      <c r="CV11" t="str">
        <f t="shared" ca="1" si="88"/>
        <v>x-10y</v>
      </c>
      <c r="CW11">
        <f t="shared" ca="1" si="89"/>
        <v>6</v>
      </c>
      <c r="CX11">
        <f t="shared" ca="1" si="90"/>
        <v>1</v>
      </c>
      <c r="CY11">
        <f t="shared" ca="1" si="91"/>
        <v>10</v>
      </c>
      <c r="CZ11">
        <f t="shared" ca="1" si="92"/>
        <v>1</v>
      </c>
      <c r="DA11">
        <f t="shared" ca="1" si="93"/>
        <v>1</v>
      </c>
      <c r="DB11">
        <f t="shared" ca="1" si="94"/>
        <v>2</v>
      </c>
      <c r="DC11">
        <f t="shared" ca="1" si="95"/>
        <v>7</v>
      </c>
      <c r="DD11">
        <f t="shared" ca="1" si="96"/>
        <v>-10</v>
      </c>
      <c r="DE11" t="str">
        <f t="shared" ca="1" si="97"/>
        <v>-</v>
      </c>
      <c r="DF11" s="35">
        <f t="shared" ca="1" si="98"/>
        <v>1</v>
      </c>
      <c r="DG11">
        <f t="shared" ca="1" si="99"/>
        <v>2</v>
      </c>
      <c r="DH11">
        <f t="shared" ca="1" si="100"/>
        <v>1</v>
      </c>
    </row>
    <row r="12" spans="1:112">
      <c r="A12" s="10">
        <f t="shared" si="101"/>
        <v>7</v>
      </c>
      <c r="B12" s="9">
        <f t="shared" ca="1" si="4"/>
        <v>-3</v>
      </c>
      <c r="C12" s="9">
        <f t="shared" ca="1" si="4"/>
        <v>-2</v>
      </c>
      <c r="D12" s="9">
        <f t="shared" ca="1" si="4"/>
        <v>4</v>
      </c>
      <c r="E12" s="9">
        <f t="shared" ca="1" si="4"/>
        <v>2</v>
      </c>
      <c r="F12" s="9">
        <f t="shared" ca="1" si="4"/>
        <v>1</v>
      </c>
      <c r="G12" s="9">
        <f t="shared" ca="1" si="4"/>
        <v>4</v>
      </c>
      <c r="H12" s="9">
        <f t="shared" ca="1" si="4"/>
        <v>-3</v>
      </c>
      <c r="I12" s="9">
        <f t="shared" ca="1" si="4"/>
        <v>-2</v>
      </c>
      <c r="J12" s="15">
        <f t="shared" ca="1" si="4"/>
        <v>4</v>
      </c>
      <c r="K12" s="9">
        <f t="shared" ca="1" si="4"/>
        <v>2</v>
      </c>
      <c r="L12" s="19" t="str">
        <f t="shared" ca="1" si="4"/>
        <v>+1</v>
      </c>
      <c r="M12" s="9">
        <f t="shared" ca="1" si="4"/>
        <v>4</v>
      </c>
      <c r="N12" s="21">
        <f ca="1">IF(BA12=0,"",COUNTIF($BA$6:BA12,1))</f>
        <v>0</v>
      </c>
      <c r="O12" s="21" t="str">
        <f t="shared" ca="1" si="6"/>
        <v>-3x-2y</v>
      </c>
      <c r="P12" s="21">
        <f t="shared" ca="1" si="7"/>
        <v>4</v>
      </c>
      <c r="Q12" s="21" t="s">
        <v>6</v>
      </c>
      <c r="R12" s="21" t="str">
        <f t="shared" ca="1" si="8"/>
        <v>2x+y</v>
      </c>
      <c r="S12" s="21">
        <f t="shared" ca="1" si="9"/>
        <v>4</v>
      </c>
      <c r="T12" s="21">
        <f t="shared" ca="1" si="10"/>
        <v>4</v>
      </c>
      <c r="U12" s="21">
        <f t="shared" ca="1" si="11"/>
        <v>4</v>
      </c>
      <c r="V12" s="22">
        <f t="shared" ca="1" si="12"/>
        <v>16</v>
      </c>
      <c r="W12" s="22">
        <f t="shared" ca="1" si="13"/>
        <v>1</v>
      </c>
      <c r="X12" s="1">
        <f t="shared" ca="1" si="14"/>
        <v>4</v>
      </c>
      <c r="Y12">
        <f t="shared" ca="1" si="15"/>
        <v>1</v>
      </c>
      <c r="Z12">
        <f t="shared" ca="1" si="16"/>
        <v>1</v>
      </c>
      <c r="AA12" t="str">
        <f t="shared" ca="1" si="17"/>
        <v>(-3x-2y)</v>
      </c>
      <c r="AB12" t="str">
        <f t="shared" ca="1" si="18"/>
        <v>(2x+y)</v>
      </c>
      <c r="AC12" t="str">
        <f t="shared" si="19"/>
        <v>+</v>
      </c>
      <c r="AD12" s="23">
        <f t="shared" ca="1" si="20"/>
        <v>-3</v>
      </c>
      <c r="AE12">
        <f t="shared" ca="1" si="21"/>
        <v>-2</v>
      </c>
      <c r="AF12">
        <f t="shared" ca="1" si="22"/>
        <v>2</v>
      </c>
      <c r="AG12">
        <f t="shared" ca="1" si="23"/>
        <v>1</v>
      </c>
      <c r="AH12">
        <f t="shared" ca="1" si="24"/>
        <v>-3</v>
      </c>
      <c r="AI12" t="str">
        <f t="shared" ca="1" si="25"/>
        <v>-3x -2y</v>
      </c>
      <c r="AJ12" s="1" t="str">
        <f t="shared" ca="1" si="26"/>
        <v>+2</v>
      </c>
      <c r="AK12" t="str">
        <f t="shared" ca="1" si="27"/>
        <v>+2x +1y</v>
      </c>
      <c r="AL12" s="1">
        <f t="shared" ca="1" si="28"/>
        <v>-3</v>
      </c>
      <c r="AM12" s="25" t="str">
        <f t="shared" ca="1" si="29"/>
        <v>-3x</v>
      </c>
      <c r="AN12" s="58">
        <f ca="1">GCD(元２!P12,元２!S12)</f>
        <v>4</v>
      </c>
      <c r="AO12" s="31" t="str">
        <f t="shared" ca="1" si="30"/>
        <v>+2x</v>
      </c>
      <c r="AP12" s="16">
        <f t="shared" ca="1" si="31"/>
        <v>2</v>
      </c>
      <c r="AQ12" t="str">
        <f t="shared" ca="1" si="32"/>
        <v>+</v>
      </c>
      <c r="AR12" s="33" t="str">
        <f t="shared" ca="1" si="33"/>
        <v>+2x</v>
      </c>
      <c r="AS12" s="1">
        <f t="shared" ca="1" si="34"/>
        <v>-2</v>
      </c>
      <c r="AT12" s="1" t="str">
        <f t="shared" ca="1" si="35"/>
        <v>-2y</v>
      </c>
      <c r="AU12" s="25" t="str">
        <f t="shared" ca="1" si="36"/>
        <v>-3x+2x</v>
      </c>
      <c r="AV12" s="25" t="str">
        <f t="shared" ca="1" si="37"/>
        <v>-2y+1y</v>
      </c>
      <c r="AW12">
        <f t="shared" ca="1" si="38"/>
        <v>-1</v>
      </c>
      <c r="AX12" t="str">
        <f t="shared" ca="1" si="39"/>
        <v>-</v>
      </c>
      <c r="AY12" s="1" t="str">
        <f t="shared" ca="1" si="40"/>
        <v>-x</v>
      </c>
      <c r="AZ12" s="1">
        <f t="shared" ca="1" si="41"/>
        <v>-1</v>
      </c>
      <c r="BA12" s="1" t="str">
        <f t="shared" ca="1" si="42"/>
        <v>-x-1</v>
      </c>
      <c r="BB12" s="1">
        <f t="shared" ca="1" si="43"/>
        <v>4</v>
      </c>
      <c r="BC12" s="1">
        <f t="shared" ca="1" si="44"/>
        <v>1</v>
      </c>
      <c r="BD12" s="1">
        <f t="shared" ca="1" si="45"/>
        <v>1</v>
      </c>
      <c r="BE12">
        <f t="shared" ca="1" si="46"/>
        <v>1</v>
      </c>
      <c r="BF12">
        <f t="shared" ca="1" si="47"/>
        <v>1</v>
      </c>
      <c r="BG12">
        <f t="shared" ca="1" si="48"/>
        <v>1</v>
      </c>
      <c r="BH12">
        <f t="shared" ca="1" si="49"/>
        <v>7</v>
      </c>
      <c r="BI12" s="35" t="str">
        <f ca="1">IF(DF12="","",COUNTIF(DF$6:$DF12,1))</f>
        <v/>
      </c>
      <c r="BJ12" t="str">
        <f t="shared" ca="1" si="50"/>
        <v>-3x-2y</v>
      </c>
      <c r="BK12">
        <f t="shared" ca="1" si="51"/>
        <v>4</v>
      </c>
      <c r="BL12" t="str">
        <f t="shared" si="52"/>
        <v>+</v>
      </c>
      <c r="BM12" t="str">
        <f t="shared" ca="1" si="53"/>
        <v>2x+y</v>
      </c>
      <c r="BN12">
        <f t="shared" ca="1" si="54"/>
        <v>4</v>
      </c>
      <c r="BO12">
        <f t="shared" ca="1" si="55"/>
        <v>4</v>
      </c>
      <c r="BP12">
        <f t="shared" ca="1" si="56"/>
        <v>4</v>
      </c>
      <c r="BQ12">
        <f t="shared" ca="1" si="57"/>
        <v>16</v>
      </c>
      <c r="BR12">
        <f t="shared" ca="1" si="58"/>
        <v>1</v>
      </c>
      <c r="BS12">
        <f t="shared" ca="1" si="59"/>
        <v>4</v>
      </c>
      <c r="BT12">
        <f t="shared" ca="1" si="60"/>
        <v>1</v>
      </c>
      <c r="BU12">
        <f t="shared" ca="1" si="61"/>
        <v>1</v>
      </c>
      <c r="BV12" t="str">
        <f t="shared" ca="1" si="62"/>
        <v>(-3x-2y)</v>
      </c>
      <c r="BW12" t="str">
        <f t="shared" ca="1" si="63"/>
        <v>(2x+y)</v>
      </c>
      <c r="BX12" t="str">
        <f t="shared" si="64"/>
        <v>+</v>
      </c>
      <c r="BY12">
        <f t="shared" ca="1" si="65"/>
        <v>-3</v>
      </c>
      <c r="BZ12">
        <f t="shared" ca="1" si="66"/>
        <v>-2</v>
      </c>
      <c r="CA12">
        <f t="shared" ca="1" si="67"/>
        <v>2</v>
      </c>
      <c r="CB12">
        <f t="shared" ca="1" si="68"/>
        <v>1</v>
      </c>
      <c r="CC12">
        <f t="shared" ca="1" si="69"/>
        <v>-3</v>
      </c>
      <c r="CD12" t="str">
        <f t="shared" ca="1" si="70"/>
        <v>-3x -2y</v>
      </c>
      <c r="CE12" t="str">
        <f t="shared" ca="1" si="71"/>
        <v>+2</v>
      </c>
      <c r="CF12" t="str">
        <f t="shared" ca="1" si="72"/>
        <v>+2x +1y</v>
      </c>
      <c r="CG12">
        <f t="shared" ca="1" si="73"/>
        <v>-3</v>
      </c>
      <c r="CH12" t="str">
        <f t="shared" ca="1" si="74"/>
        <v>-3x</v>
      </c>
      <c r="CI12">
        <f t="shared" ca="1" si="75"/>
        <v>4</v>
      </c>
      <c r="CJ12" t="str">
        <f t="shared" ca="1" si="76"/>
        <v>+2x</v>
      </c>
      <c r="CK12">
        <f t="shared" ca="1" si="77"/>
        <v>2</v>
      </c>
      <c r="CL12" t="str">
        <f t="shared" ca="1" si="78"/>
        <v>+</v>
      </c>
      <c r="CM12" t="str">
        <f t="shared" ca="1" si="79"/>
        <v>+2x</v>
      </c>
      <c r="CN12">
        <f t="shared" ca="1" si="80"/>
        <v>-2</v>
      </c>
      <c r="CO12" t="str">
        <f t="shared" ca="1" si="81"/>
        <v>-2y</v>
      </c>
      <c r="CP12" t="str">
        <f t="shared" ca="1" si="82"/>
        <v>-3x+2x</v>
      </c>
      <c r="CQ12" t="str">
        <f t="shared" ca="1" si="83"/>
        <v>-2y+1y</v>
      </c>
      <c r="CR12">
        <f t="shared" ca="1" si="84"/>
        <v>-1</v>
      </c>
      <c r="CS12" t="str">
        <f t="shared" ca="1" si="85"/>
        <v>-</v>
      </c>
      <c r="CT12" t="str">
        <f t="shared" ca="1" si="86"/>
        <v>-x</v>
      </c>
      <c r="CU12">
        <f t="shared" ca="1" si="87"/>
        <v>-1</v>
      </c>
      <c r="CV12" t="str">
        <f t="shared" ca="1" si="88"/>
        <v>-x-y</v>
      </c>
      <c r="CW12">
        <f t="shared" ca="1" si="89"/>
        <v>4</v>
      </c>
      <c r="CX12">
        <f t="shared" ca="1" si="90"/>
        <v>1</v>
      </c>
      <c r="CY12">
        <f t="shared" ca="1" si="91"/>
        <v>1</v>
      </c>
      <c r="CZ12">
        <f t="shared" ca="1" si="92"/>
        <v>1</v>
      </c>
      <c r="DA12">
        <f t="shared" ca="1" si="93"/>
        <v>1</v>
      </c>
      <c r="DB12">
        <f t="shared" ca="1" si="94"/>
        <v>1</v>
      </c>
      <c r="DC12">
        <f t="shared" ca="1" si="95"/>
        <v>7</v>
      </c>
      <c r="DD12">
        <f t="shared" ca="1" si="96"/>
        <v>-1</v>
      </c>
      <c r="DE12" t="str">
        <f t="shared" ca="1" si="97"/>
        <v>-</v>
      </c>
      <c r="DF12" s="35" t="str">
        <f t="shared" ca="1" si="98"/>
        <v/>
      </c>
      <c r="DG12">
        <f t="shared" ca="1" si="99"/>
        <v>3</v>
      </c>
      <c r="DH12">
        <f t="shared" ca="1" si="100"/>
        <v>1</v>
      </c>
    </row>
    <row r="13" spans="1:112">
      <c r="A13" s="10">
        <f t="shared" si="101"/>
        <v>8</v>
      </c>
      <c r="B13" s="9">
        <f t="shared" ca="1" si="4"/>
        <v>-3</v>
      </c>
      <c r="C13" s="9">
        <f t="shared" ca="1" si="4"/>
        <v>1</v>
      </c>
      <c r="D13" s="9">
        <f t="shared" ca="1" si="4"/>
        <v>4</v>
      </c>
      <c r="E13" s="9">
        <f t="shared" ca="1" si="4"/>
        <v>-3</v>
      </c>
      <c r="F13" s="9">
        <f t="shared" ca="1" si="4"/>
        <v>-4</v>
      </c>
      <c r="G13" s="9">
        <f t="shared" ca="1" si="4"/>
        <v>3</v>
      </c>
      <c r="H13" s="9">
        <f t="shared" ca="1" si="4"/>
        <v>-3</v>
      </c>
      <c r="I13" s="9" t="str">
        <f t="shared" ca="1" si="4"/>
        <v>+1</v>
      </c>
      <c r="J13" s="15">
        <f t="shared" ca="1" si="4"/>
        <v>4</v>
      </c>
      <c r="K13" s="9">
        <f t="shared" ca="1" si="4"/>
        <v>-3</v>
      </c>
      <c r="L13" s="19">
        <f t="shared" ca="1" si="4"/>
        <v>-4</v>
      </c>
      <c r="M13" s="9">
        <f t="shared" ca="1" si="4"/>
        <v>3</v>
      </c>
      <c r="N13" s="21">
        <f ca="1">IF(BA13=0,"",COUNTIF($BA$6:BA13,1))</f>
        <v>0</v>
      </c>
      <c r="O13" s="21" t="str">
        <f t="shared" ca="1" si="6"/>
        <v>-3x+y</v>
      </c>
      <c r="P13" s="21">
        <f t="shared" ca="1" si="7"/>
        <v>4</v>
      </c>
      <c r="Q13" s="21" t="s">
        <v>33</v>
      </c>
      <c r="R13" s="21" t="str">
        <f t="shared" ca="1" si="8"/>
        <v>-3x-4y</v>
      </c>
      <c r="S13" s="21">
        <f t="shared" ca="1" si="9"/>
        <v>3</v>
      </c>
      <c r="T13" s="21">
        <f t="shared" ca="1" si="10"/>
        <v>4</v>
      </c>
      <c r="U13" s="21">
        <f t="shared" ca="1" si="11"/>
        <v>3</v>
      </c>
      <c r="V13" s="22">
        <f t="shared" ca="1" si="12"/>
        <v>12</v>
      </c>
      <c r="W13" s="22">
        <f t="shared" ca="1" si="13"/>
        <v>0</v>
      </c>
      <c r="X13" s="1">
        <f t="shared" ca="1" si="14"/>
        <v>12</v>
      </c>
      <c r="Y13">
        <f t="shared" ca="1" si="15"/>
        <v>3</v>
      </c>
      <c r="Z13">
        <f t="shared" ca="1" si="16"/>
        <v>4</v>
      </c>
      <c r="AA13" t="str">
        <f t="shared" ca="1" si="17"/>
        <v>3(-3x+y)</v>
      </c>
      <c r="AB13" t="str">
        <f t="shared" ca="1" si="18"/>
        <v>4(-3x-4y)</v>
      </c>
      <c r="AC13" t="str">
        <f t="shared" si="19"/>
        <v>-</v>
      </c>
      <c r="AD13" s="23">
        <f t="shared" ca="1" si="20"/>
        <v>-9</v>
      </c>
      <c r="AE13">
        <f t="shared" ca="1" si="21"/>
        <v>3</v>
      </c>
      <c r="AF13">
        <f t="shared" ca="1" si="22"/>
        <v>12</v>
      </c>
      <c r="AG13">
        <f t="shared" ca="1" si="23"/>
        <v>16</v>
      </c>
      <c r="AH13">
        <f t="shared" ca="1" si="24"/>
        <v>-9</v>
      </c>
      <c r="AI13" t="str">
        <f t="shared" ca="1" si="25"/>
        <v>-9x +3y</v>
      </c>
      <c r="AJ13" s="1" t="str">
        <f t="shared" ca="1" si="26"/>
        <v>+12</v>
      </c>
      <c r="AK13" t="str">
        <f t="shared" ca="1" si="27"/>
        <v>+12x +16y</v>
      </c>
      <c r="AL13" s="1">
        <f t="shared" ca="1" si="28"/>
        <v>-9</v>
      </c>
      <c r="AM13" s="25" t="str">
        <f t="shared" ca="1" si="29"/>
        <v>-9x</v>
      </c>
      <c r="AN13" s="58">
        <f ca="1">GCD(元２!P13,元２!S13)</f>
        <v>1</v>
      </c>
      <c r="AO13" s="31" t="str">
        <f t="shared" ca="1" si="30"/>
        <v>+12x</v>
      </c>
      <c r="AP13" s="16">
        <f t="shared" ca="1" si="31"/>
        <v>12</v>
      </c>
      <c r="AQ13" t="str">
        <f t="shared" ca="1" si="32"/>
        <v>+</v>
      </c>
      <c r="AR13" s="33" t="str">
        <f t="shared" ca="1" si="33"/>
        <v>+12x</v>
      </c>
      <c r="AS13" s="1">
        <f t="shared" ca="1" si="34"/>
        <v>3</v>
      </c>
      <c r="AT13" s="1" t="str">
        <f t="shared" ca="1" si="35"/>
        <v>+3y</v>
      </c>
      <c r="AU13" s="25" t="str">
        <f t="shared" ca="1" si="36"/>
        <v>-9x+12x</v>
      </c>
      <c r="AV13" s="25" t="str">
        <f t="shared" ca="1" si="37"/>
        <v>+3y+16y</v>
      </c>
      <c r="AW13">
        <f t="shared" ca="1" si="38"/>
        <v>3</v>
      </c>
      <c r="AX13">
        <f t="shared" ca="1" si="39"/>
        <v>3</v>
      </c>
      <c r="AY13" s="1" t="str">
        <f t="shared" ca="1" si="40"/>
        <v>3x</v>
      </c>
      <c r="AZ13" s="1" t="str">
        <f t="shared" ca="1" si="41"/>
        <v>+19</v>
      </c>
      <c r="BA13" s="1" t="str">
        <f t="shared" ca="1" si="42"/>
        <v>3x+19</v>
      </c>
      <c r="BB13" s="1">
        <f t="shared" ca="1" si="43"/>
        <v>12</v>
      </c>
      <c r="BC13" s="1">
        <f t="shared" ca="1" si="44"/>
        <v>3</v>
      </c>
      <c r="BD13" s="1">
        <f t="shared" ca="1" si="45"/>
        <v>19</v>
      </c>
      <c r="BE13">
        <f t="shared" ca="1" si="46"/>
        <v>1</v>
      </c>
      <c r="BF13">
        <f t="shared" ca="1" si="47"/>
        <v>3</v>
      </c>
      <c r="BG13">
        <f t="shared" ca="1" si="48"/>
        <v>1</v>
      </c>
      <c r="BH13">
        <f t="shared" ca="1" si="49"/>
        <v>6</v>
      </c>
      <c r="BI13" s="35" t="str">
        <f ca="1">IF(DF13="","",COUNTIF(DF$6:$DF13,1))</f>
        <v/>
      </c>
      <c r="BJ13" t="str">
        <f t="shared" ca="1" si="50"/>
        <v>-3x+y</v>
      </c>
      <c r="BK13">
        <f t="shared" ca="1" si="51"/>
        <v>4</v>
      </c>
      <c r="BL13" t="str">
        <f t="shared" si="52"/>
        <v>-</v>
      </c>
      <c r="BM13" t="str">
        <f t="shared" ca="1" si="53"/>
        <v>-3x-4y</v>
      </c>
      <c r="BN13">
        <f t="shared" ca="1" si="54"/>
        <v>3</v>
      </c>
      <c r="BO13">
        <f t="shared" ca="1" si="55"/>
        <v>4</v>
      </c>
      <c r="BP13">
        <f t="shared" ca="1" si="56"/>
        <v>3</v>
      </c>
      <c r="BQ13">
        <f t="shared" ca="1" si="57"/>
        <v>12</v>
      </c>
      <c r="BR13">
        <f t="shared" ca="1" si="58"/>
        <v>0</v>
      </c>
      <c r="BS13">
        <f t="shared" ca="1" si="59"/>
        <v>12</v>
      </c>
      <c r="BT13">
        <f t="shared" ca="1" si="60"/>
        <v>3</v>
      </c>
      <c r="BU13">
        <f t="shared" ca="1" si="61"/>
        <v>4</v>
      </c>
      <c r="BV13" t="str">
        <f t="shared" ca="1" si="62"/>
        <v>3(-3x+y)</v>
      </c>
      <c r="BW13" t="str">
        <f t="shared" ca="1" si="63"/>
        <v>4(-3x-4y)</v>
      </c>
      <c r="BX13" t="str">
        <f t="shared" si="64"/>
        <v>-</v>
      </c>
      <c r="BY13">
        <f t="shared" ca="1" si="65"/>
        <v>-9</v>
      </c>
      <c r="BZ13">
        <f t="shared" ca="1" si="66"/>
        <v>3</v>
      </c>
      <c r="CA13">
        <f t="shared" ca="1" si="67"/>
        <v>12</v>
      </c>
      <c r="CB13">
        <f t="shared" ca="1" si="68"/>
        <v>16</v>
      </c>
      <c r="CC13">
        <f t="shared" ca="1" si="69"/>
        <v>-9</v>
      </c>
      <c r="CD13" t="str">
        <f t="shared" ca="1" si="70"/>
        <v>-9x +3y</v>
      </c>
      <c r="CE13" t="str">
        <f t="shared" ca="1" si="71"/>
        <v>+12</v>
      </c>
      <c r="CF13" t="str">
        <f t="shared" ca="1" si="72"/>
        <v>+12x +16y</v>
      </c>
      <c r="CG13">
        <f t="shared" ca="1" si="73"/>
        <v>-9</v>
      </c>
      <c r="CH13" t="str">
        <f t="shared" ca="1" si="74"/>
        <v>-9x</v>
      </c>
      <c r="CI13">
        <f t="shared" ca="1" si="75"/>
        <v>1</v>
      </c>
      <c r="CJ13" t="str">
        <f t="shared" ca="1" si="76"/>
        <v>+12x</v>
      </c>
      <c r="CK13">
        <f t="shared" ca="1" si="77"/>
        <v>12</v>
      </c>
      <c r="CL13" t="str">
        <f t="shared" ca="1" si="78"/>
        <v>+</v>
      </c>
      <c r="CM13" t="str">
        <f t="shared" ca="1" si="79"/>
        <v>+12x</v>
      </c>
      <c r="CN13">
        <f t="shared" ca="1" si="80"/>
        <v>3</v>
      </c>
      <c r="CO13" t="str">
        <f t="shared" ca="1" si="81"/>
        <v>+3y</v>
      </c>
      <c r="CP13" t="str">
        <f t="shared" ca="1" si="82"/>
        <v>-9x+12x</v>
      </c>
      <c r="CQ13" t="str">
        <f t="shared" ca="1" si="83"/>
        <v>+3y+16y</v>
      </c>
      <c r="CR13">
        <f t="shared" ca="1" si="84"/>
        <v>3</v>
      </c>
      <c r="CS13">
        <f t="shared" ca="1" si="85"/>
        <v>3</v>
      </c>
      <c r="CT13" t="str">
        <f t="shared" ca="1" si="86"/>
        <v>3x</v>
      </c>
      <c r="CU13" t="str">
        <f t="shared" ca="1" si="87"/>
        <v>+19</v>
      </c>
      <c r="CV13" t="str">
        <f t="shared" ca="1" si="88"/>
        <v>3x+19y</v>
      </c>
      <c r="CW13">
        <f t="shared" ca="1" si="89"/>
        <v>12</v>
      </c>
      <c r="CX13">
        <f t="shared" ca="1" si="90"/>
        <v>3</v>
      </c>
      <c r="CY13">
        <f t="shared" ca="1" si="91"/>
        <v>19</v>
      </c>
      <c r="CZ13">
        <f t="shared" ca="1" si="92"/>
        <v>1</v>
      </c>
      <c r="DA13">
        <f t="shared" ca="1" si="93"/>
        <v>3</v>
      </c>
      <c r="DB13">
        <f t="shared" ca="1" si="94"/>
        <v>1</v>
      </c>
      <c r="DC13">
        <f t="shared" ca="1" si="95"/>
        <v>6</v>
      </c>
      <c r="DD13">
        <f t="shared" ca="1" si="96"/>
        <v>19</v>
      </c>
      <c r="DE13" t="str">
        <f t="shared" ca="1" si="97"/>
        <v>+</v>
      </c>
      <c r="DF13" s="35" t="str">
        <f t="shared" ca="1" si="98"/>
        <v/>
      </c>
      <c r="DG13">
        <f t="shared" ca="1" si="99"/>
        <v>2</v>
      </c>
      <c r="DH13">
        <f t="shared" ca="1" si="100"/>
        <v>1</v>
      </c>
    </row>
    <row r="14" spans="1:112">
      <c r="A14" s="10">
        <f t="shared" si="101"/>
        <v>9</v>
      </c>
      <c r="B14" s="9">
        <f t="shared" ca="1" si="4"/>
        <v>1</v>
      </c>
      <c r="C14" s="9">
        <f t="shared" ca="1" si="4"/>
        <v>-3</v>
      </c>
      <c r="D14" s="9">
        <f t="shared" ca="1" si="4"/>
        <v>6</v>
      </c>
      <c r="E14" s="9">
        <f t="shared" ca="1" si="4"/>
        <v>1</v>
      </c>
      <c r="F14" s="9">
        <f t="shared" ca="1" si="4"/>
        <v>-2</v>
      </c>
      <c r="G14" s="9">
        <f t="shared" ca="1" si="4"/>
        <v>2</v>
      </c>
      <c r="H14" s="9" t="str">
        <f t="shared" ca="1" si="4"/>
        <v/>
      </c>
      <c r="I14" s="9">
        <f t="shared" ca="1" si="4"/>
        <v>-3</v>
      </c>
      <c r="J14" s="15">
        <f t="shared" ca="1" si="4"/>
        <v>6</v>
      </c>
      <c r="K14" s="9" t="str">
        <f t="shared" ca="1" si="4"/>
        <v/>
      </c>
      <c r="L14" s="19">
        <f t="shared" ca="1" si="4"/>
        <v>-2</v>
      </c>
      <c r="M14" s="9">
        <f t="shared" ca="1" si="4"/>
        <v>2</v>
      </c>
      <c r="N14" s="21">
        <f ca="1">IF(BA14=0,"",COUNTIF($BA$6:BA14,1))</f>
        <v>0</v>
      </c>
      <c r="O14" s="21" t="str">
        <f t="shared" ca="1" si="6"/>
        <v>x-3y</v>
      </c>
      <c r="P14" s="21">
        <f t="shared" ca="1" si="7"/>
        <v>6</v>
      </c>
      <c r="Q14" s="21" t="s">
        <v>6</v>
      </c>
      <c r="R14" s="21" t="str">
        <f t="shared" ca="1" si="8"/>
        <v>x-2y</v>
      </c>
      <c r="S14" s="21">
        <f t="shared" ca="1" si="9"/>
        <v>2</v>
      </c>
      <c r="T14" s="21">
        <f t="shared" ca="1" si="10"/>
        <v>6</v>
      </c>
      <c r="U14" s="21">
        <f t="shared" ca="1" si="11"/>
        <v>2</v>
      </c>
      <c r="V14" s="22">
        <f t="shared" ca="1" si="12"/>
        <v>12</v>
      </c>
      <c r="W14" s="22">
        <f t="shared" ca="1" si="13"/>
        <v>2</v>
      </c>
      <c r="X14" s="1">
        <f t="shared" ca="1" si="14"/>
        <v>6</v>
      </c>
      <c r="Y14">
        <f t="shared" ca="1" si="15"/>
        <v>1</v>
      </c>
      <c r="Z14">
        <f t="shared" ca="1" si="16"/>
        <v>3</v>
      </c>
      <c r="AA14" t="str">
        <f t="shared" ca="1" si="17"/>
        <v>(x-3y)</v>
      </c>
      <c r="AB14" t="str">
        <f t="shared" ca="1" si="18"/>
        <v>3(x-2y)</v>
      </c>
      <c r="AC14" t="str">
        <f t="shared" si="19"/>
        <v>+</v>
      </c>
      <c r="AD14" s="23">
        <f t="shared" ca="1" si="20"/>
        <v>1</v>
      </c>
      <c r="AE14">
        <f t="shared" ca="1" si="21"/>
        <v>-3</v>
      </c>
      <c r="AF14">
        <f t="shared" ca="1" si="22"/>
        <v>3</v>
      </c>
      <c r="AG14">
        <f t="shared" ca="1" si="23"/>
        <v>-6</v>
      </c>
      <c r="AH14" t="str">
        <f t="shared" ca="1" si="24"/>
        <v/>
      </c>
      <c r="AI14" t="str">
        <f t="shared" ca="1" si="25"/>
        <v>x -3y</v>
      </c>
      <c r="AJ14" s="1" t="str">
        <f t="shared" ca="1" si="26"/>
        <v>+3</v>
      </c>
      <c r="AK14" t="str">
        <f t="shared" ca="1" si="27"/>
        <v>+3x -6y</v>
      </c>
      <c r="AL14" s="1" t="str">
        <f t="shared" ca="1" si="28"/>
        <v/>
      </c>
      <c r="AM14" s="25" t="str">
        <f t="shared" ca="1" si="29"/>
        <v>x</v>
      </c>
      <c r="AN14" s="58">
        <f ca="1">GCD(元２!P14,元２!S14)</f>
        <v>2</v>
      </c>
      <c r="AO14" s="31" t="str">
        <f t="shared" ca="1" si="30"/>
        <v xml:space="preserve">+3x </v>
      </c>
      <c r="AP14" s="16">
        <f t="shared" ca="1" si="31"/>
        <v>3</v>
      </c>
      <c r="AQ14" t="str">
        <f t="shared" ca="1" si="32"/>
        <v>+</v>
      </c>
      <c r="AR14" s="33" t="str">
        <f t="shared" ca="1" si="33"/>
        <v>+3x</v>
      </c>
      <c r="AS14" s="1">
        <f t="shared" ca="1" si="34"/>
        <v>-3</v>
      </c>
      <c r="AT14" s="1" t="str">
        <f t="shared" ca="1" si="35"/>
        <v>-3y</v>
      </c>
      <c r="AU14" s="25" t="str">
        <f t="shared" ca="1" si="36"/>
        <v>x+3x</v>
      </c>
      <c r="AV14" s="25" t="str">
        <f t="shared" ca="1" si="37"/>
        <v>-3y-6y</v>
      </c>
      <c r="AW14">
        <f t="shared" ca="1" si="38"/>
        <v>4</v>
      </c>
      <c r="AX14">
        <f t="shared" ca="1" si="39"/>
        <v>4</v>
      </c>
      <c r="AY14" s="1" t="str">
        <f t="shared" ca="1" si="40"/>
        <v>4x</v>
      </c>
      <c r="AZ14" s="1">
        <f t="shared" ca="1" si="41"/>
        <v>-9</v>
      </c>
      <c r="BA14" s="1" t="str">
        <f t="shared" ca="1" si="42"/>
        <v>4x-9</v>
      </c>
      <c r="BB14" s="1">
        <f t="shared" ca="1" si="43"/>
        <v>6</v>
      </c>
      <c r="BC14" s="1">
        <f t="shared" ca="1" si="44"/>
        <v>4</v>
      </c>
      <c r="BD14" s="1">
        <f t="shared" ca="1" si="45"/>
        <v>9</v>
      </c>
      <c r="BE14">
        <f t="shared" ca="1" si="46"/>
        <v>1</v>
      </c>
      <c r="BF14">
        <f t="shared" ca="1" si="47"/>
        <v>2</v>
      </c>
      <c r="BG14">
        <f t="shared" ca="1" si="48"/>
        <v>3</v>
      </c>
      <c r="BH14">
        <f t="shared" ca="1" si="49"/>
        <v>8</v>
      </c>
      <c r="BI14" s="35">
        <f ca="1">IF(DF14="","",COUNTIF(DF$6:$DF14,1))</f>
        <v>5</v>
      </c>
      <c r="BJ14" t="str">
        <f t="shared" ca="1" si="50"/>
        <v>x-3y</v>
      </c>
      <c r="BK14">
        <f t="shared" ca="1" si="51"/>
        <v>6</v>
      </c>
      <c r="BL14" t="str">
        <f t="shared" si="52"/>
        <v>+</v>
      </c>
      <c r="BM14" t="str">
        <f t="shared" ca="1" si="53"/>
        <v>x-2y</v>
      </c>
      <c r="BN14">
        <f t="shared" ca="1" si="54"/>
        <v>2</v>
      </c>
      <c r="BO14">
        <f t="shared" ca="1" si="55"/>
        <v>6</v>
      </c>
      <c r="BP14">
        <f t="shared" ca="1" si="56"/>
        <v>2</v>
      </c>
      <c r="BQ14">
        <f t="shared" ca="1" si="57"/>
        <v>12</v>
      </c>
      <c r="BR14">
        <f t="shared" ca="1" si="58"/>
        <v>2</v>
      </c>
      <c r="BS14">
        <f t="shared" ca="1" si="59"/>
        <v>6</v>
      </c>
      <c r="BT14">
        <f t="shared" ca="1" si="60"/>
        <v>1</v>
      </c>
      <c r="BU14">
        <f t="shared" ca="1" si="61"/>
        <v>3</v>
      </c>
      <c r="BV14" t="str">
        <f t="shared" ca="1" si="62"/>
        <v>(x-3y)</v>
      </c>
      <c r="BW14" t="str">
        <f t="shared" ca="1" si="63"/>
        <v>3(x-2y)</v>
      </c>
      <c r="BX14" t="str">
        <f t="shared" si="64"/>
        <v>+</v>
      </c>
      <c r="BY14">
        <f t="shared" ca="1" si="65"/>
        <v>1</v>
      </c>
      <c r="BZ14">
        <f t="shared" ca="1" si="66"/>
        <v>-3</v>
      </c>
      <c r="CA14">
        <f t="shared" ca="1" si="67"/>
        <v>3</v>
      </c>
      <c r="CB14">
        <f t="shared" ca="1" si="68"/>
        <v>-6</v>
      </c>
      <c r="CC14" t="str">
        <f t="shared" ca="1" si="69"/>
        <v/>
      </c>
      <c r="CD14" t="str">
        <f t="shared" ca="1" si="70"/>
        <v>x -3y</v>
      </c>
      <c r="CE14" t="str">
        <f t="shared" ca="1" si="71"/>
        <v>+3</v>
      </c>
      <c r="CF14" t="str">
        <f t="shared" ca="1" si="72"/>
        <v>+3x -6y</v>
      </c>
      <c r="CG14" t="str">
        <f t="shared" ca="1" si="73"/>
        <v/>
      </c>
      <c r="CH14" t="str">
        <f t="shared" ca="1" si="74"/>
        <v>x</v>
      </c>
      <c r="CI14">
        <f t="shared" ca="1" si="75"/>
        <v>2</v>
      </c>
      <c r="CJ14" t="str">
        <f t="shared" ca="1" si="76"/>
        <v xml:space="preserve">+3x </v>
      </c>
      <c r="CK14">
        <f t="shared" ca="1" si="77"/>
        <v>3</v>
      </c>
      <c r="CL14" t="str">
        <f t="shared" ca="1" si="78"/>
        <v>+</v>
      </c>
      <c r="CM14" t="str">
        <f t="shared" ca="1" si="79"/>
        <v>+3x</v>
      </c>
      <c r="CN14">
        <f t="shared" ca="1" si="80"/>
        <v>-3</v>
      </c>
      <c r="CO14" t="str">
        <f t="shared" ca="1" si="81"/>
        <v>-3y</v>
      </c>
      <c r="CP14" t="str">
        <f t="shared" ca="1" si="82"/>
        <v>x+3x</v>
      </c>
      <c r="CQ14" t="str">
        <f t="shared" ca="1" si="83"/>
        <v>-3y-6y</v>
      </c>
      <c r="CR14">
        <f t="shared" ca="1" si="84"/>
        <v>4</v>
      </c>
      <c r="CS14">
        <f t="shared" ca="1" si="85"/>
        <v>4</v>
      </c>
      <c r="CT14" t="str">
        <f t="shared" ca="1" si="86"/>
        <v>4x</v>
      </c>
      <c r="CU14">
        <f t="shared" ca="1" si="87"/>
        <v>-9</v>
      </c>
      <c r="CV14" t="str">
        <f t="shared" ca="1" si="88"/>
        <v>4x-9y</v>
      </c>
      <c r="CW14">
        <f t="shared" ca="1" si="89"/>
        <v>6</v>
      </c>
      <c r="CX14">
        <f t="shared" ca="1" si="90"/>
        <v>4</v>
      </c>
      <c r="CY14">
        <f t="shared" ca="1" si="91"/>
        <v>9</v>
      </c>
      <c r="CZ14">
        <f t="shared" ca="1" si="92"/>
        <v>1</v>
      </c>
      <c r="DA14">
        <f t="shared" ca="1" si="93"/>
        <v>2</v>
      </c>
      <c r="DB14">
        <f t="shared" ca="1" si="94"/>
        <v>3</v>
      </c>
      <c r="DC14">
        <f t="shared" ca="1" si="95"/>
        <v>8</v>
      </c>
      <c r="DD14">
        <f t="shared" ca="1" si="96"/>
        <v>-9</v>
      </c>
      <c r="DE14" t="str">
        <f t="shared" ca="1" si="97"/>
        <v>-</v>
      </c>
      <c r="DF14" s="35">
        <f t="shared" ca="1" si="98"/>
        <v>1</v>
      </c>
      <c r="DG14">
        <f t="shared" ca="1" si="99"/>
        <v>1</v>
      </c>
      <c r="DH14">
        <f t="shared" ca="1" si="100"/>
        <v>1</v>
      </c>
    </row>
    <row r="15" spans="1:112">
      <c r="A15" s="10">
        <f t="shared" si="101"/>
        <v>10</v>
      </c>
      <c r="B15" s="9">
        <f t="shared" ca="1" si="4"/>
        <v>2</v>
      </c>
      <c r="C15" s="9">
        <f t="shared" ca="1" si="4"/>
        <v>4</v>
      </c>
      <c r="D15" s="9">
        <f t="shared" ca="1" si="4"/>
        <v>3</v>
      </c>
      <c r="E15" s="9">
        <f t="shared" ca="1" si="4"/>
        <v>1</v>
      </c>
      <c r="F15" s="9">
        <f t="shared" ca="1" si="4"/>
        <v>4</v>
      </c>
      <c r="G15" s="9">
        <f t="shared" ca="1" si="4"/>
        <v>6</v>
      </c>
      <c r="H15" s="9">
        <f t="shared" ca="1" si="4"/>
        <v>2</v>
      </c>
      <c r="I15" s="9" t="str">
        <f t="shared" ca="1" si="4"/>
        <v>+4</v>
      </c>
      <c r="J15" s="15">
        <f t="shared" ca="1" si="4"/>
        <v>3</v>
      </c>
      <c r="K15" s="9" t="str">
        <f t="shared" ca="1" si="4"/>
        <v/>
      </c>
      <c r="L15" s="19" t="str">
        <f t="shared" ca="1" si="4"/>
        <v>+4</v>
      </c>
      <c r="M15" s="9">
        <f t="shared" ca="1" si="4"/>
        <v>6</v>
      </c>
      <c r="N15" s="21">
        <f ca="1">IF(BA15=0,"",COUNTIF($BA$6:BA15,1))</f>
        <v>0</v>
      </c>
      <c r="O15" s="21" t="str">
        <f t="shared" ca="1" si="6"/>
        <v>2x+4y</v>
      </c>
      <c r="P15" s="21">
        <f t="shared" ca="1" si="7"/>
        <v>3</v>
      </c>
      <c r="Q15" s="21" t="s">
        <v>33</v>
      </c>
      <c r="R15" s="21" t="str">
        <f t="shared" ca="1" si="8"/>
        <v>x+4y</v>
      </c>
      <c r="S15" s="21">
        <f t="shared" ca="1" si="9"/>
        <v>6</v>
      </c>
      <c r="T15" s="21">
        <f t="shared" ca="1" si="10"/>
        <v>3</v>
      </c>
      <c r="U15" s="21">
        <f t="shared" ca="1" si="11"/>
        <v>6</v>
      </c>
      <c r="V15" s="22">
        <f t="shared" ca="1" si="12"/>
        <v>18</v>
      </c>
      <c r="W15" s="22">
        <f t="shared" ca="1" si="13"/>
        <v>2</v>
      </c>
      <c r="X15" s="1">
        <f t="shared" ca="1" si="14"/>
        <v>6</v>
      </c>
      <c r="Y15">
        <f t="shared" ca="1" si="15"/>
        <v>2</v>
      </c>
      <c r="Z15">
        <f t="shared" ca="1" si="16"/>
        <v>1</v>
      </c>
      <c r="AA15" t="str">
        <f t="shared" ca="1" si="17"/>
        <v>2(2x+4y)</v>
      </c>
      <c r="AB15" t="str">
        <f t="shared" ca="1" si="18"/>
        <v>(x+4y)</v>
      </c>
      <c r="AC15" t="str">
        <f t="shared" si="19"/>
        <v>-</v>
      </c>
      <c r="AD15" s="23">
        <f t="shared" ca="1" si="20"/>
        <v>4</v>
      </c>
      <c r="AE15">
        <f t="shared" ca="1" si="21"/>
        <v>8</v>
      </c>
      <c r="AF15">
        <f t="shared" ca="1" si="22"/>
        <v>-1</v>
      </c>
      <c r="AG15">
        <f t="shared" ca="1" si="23"/>
        <v>-4</v>
      </c>
      <c r="AH15">
        <f t="shared" ca="1" si="24"/>
        <v>4</v>
      </c>
      <c r="AI15" t="str">
        <f t="shared" ca="1" si="25"/>
        <v>4x +8y</v>
      </c>
      <c r="AJ15" s="1" t="str">
        <f t="shared" ca="1" si="26"/>
        <v>-</v>
      </c>
      <c r="AK15" t="str">
        <f t="shared" ca="1" si="27"/>
        <v>-x -4y</v>
      </c>
      <c r="AL15" s="1">
        <f t="shared" ca="1" si="28"/>
        <v>4</v>
      </c>
      <c r="AM15" s="25" t="str">
        <f t="shared" ca="1" si="29"/>
        <v>4x</v>
      </c>
      <c r="AN15" s="58">
        <f ca="1">GCD(元２!P15,元２!S15)</f>
        <v>3</v>
      </c>
      <c r="AO15" s="31" t="str">
        <f t="shared" ca="1" si="30"/>
        <v xml:space="preserve">-x </v>
      </c>
      <c r="AP15" s="16">
        <f t="shared" ca="1" si="31"/>
        <v>-1</v>
      </c>
      <c r="AQ15" t="str">
        <f t="shared" ca="1" si="32"/>
        <v/>
      </c>
      <c r="AR15" s="33" t="str">
        <f t="shared" ca="1" si="33"/>
        <v>-x</v>
      </c>
      <c r="AS15" s="1">
        <f t="shared" ca="1" si="34"/>
        <v>8</v>
      </c>
      <c r="AT15" s="1" t="str">
        <f t="shared" ca="1" si="35"/>
        <v>+8y</v>
      </c>
      <c r="AU15" s="25" t="str">
        <f t="shared" ca="1" si="36"/>
        <v>4x-x</v>
      </c>
      <c r="AV15" s="25" t="str">
        <f t="shared" ca="1" si="37"/>
        <v>+8y-4y</v>
      </c>
      <c r="AW15">
        <f t="shared" ca="1" si="38"/>
        <v>3</v>
      </c>
      <c r="AX15">
        <f t="shared" ca="1" si="39"/>
        <v>3</v>
      </c>
      <c r="AY15" s="1" t="str">
        <f t="shared" ca="1" si="40"/>
        <v>3x</v>
      </c>
      <c r="AZ15" s="1" t="str">
        <f t="shared" ca="1" si="41"/>
        <v>+4</v>
      </c>
      <c r="BA15" s="1" t="str">
        <f t="shared" ca="1" si="42"/>
        <v>3x+4</v>
      </c>
      <c r="BB15" s="1">
        <f t="shared" ca="1" si="43"/>
        <v>6</v>
      </c>
      <c r="BC15" s="1">
        <f t="shared" ca="1" si="44"/>
        <v>3</v>
      </c>
      <c r="BD15" s="1">
        <f t="shared" ca="1" si="45"/>
        <v>4</v>
      </c>
      <c r="BE15">
        <f t="shared" ca="1" si="46"/>
        <v>1</v>
      </c>
      <c r="BF15">
        <f t="shared" ca="1" si="47"/>
        <v>3</v>
      </c>
      <c r="BG15">
        <f t="shared" ca="1" si="48"/>
        <v>2</v>
      </c>
      <c r="BH15">
        <f t="shared" ca="1" si="49"/>
        <v>9</v>
      </c>
      <c r="BI15" s="35">
        <f ca="1">IF(DF15="","",COUNTIF(DF$6:$DF15,1))</f>
        <v>6</v>
      </c>
      <c r="BJ15" t="str">
        <f t="shared" ca="1" si="50"/>
        <v>2x+4y</v>
      </c>
      <c r="BK15">
        <f t="shared" ca="1" si="51"/>
        <v>3</v>
      </c>
      <c r="BL15" t="str">
        <f t="shared" si="52"/>
        <v>-</v>
      </c>
      <c r="BM15" t="str">
        <f t="shared" ca="1" si="53"/>
        <v>x+4y</v>
      </c>
      <c r="BN15">
        <f t="shared" ca="1" si="54"/>
        <v>6</v>
      </c>
      <c r="BO15">
        <f t="shared" ca="1" si="55"/>
        <v>3</v>
      </c>
      <c r="BP15">
        <f t="shared" ca="1" si="56"/>
        <v>6</v>
      </c>
      <c r="BQ15">
        <f t="shared" ca="1" si="57"/>
        <v>18</v>
      </c>
      <c r="BR15">
        <f t="shared" ca="1" si="58"/>
        <v>2</v>
      </c>
      <c r="BS15">
        <f t="shared" ca="1" si="59"/>
        <v>6</v>
      </c>
      <c r="BT15">
        <f t="shared" ca="1" si="60"/>
        <v>2</v>
      </c>
      <c r="BU15">
        <f t="shared" ca="1" si="61"/>
        <v>1</v>
      </c>
      <c r="BV15" t="str">
        <f t="shared" ca="1" si="62"/>
        <v>2(2x+4y)</v>
      </c>
      <c r="BW15" t="str">
        <f t="shared" ca="1" si="63"/>
        <v>(x+4y)</v>
      </c>
      <c r="BX15" t="str">
        <f t="shared" si="64"/>
        <v>-</v>
      </c>
      <c r="BY15">
        <f t="shared" ca="1" si="65"/>
        <v>4</v>
      </c>
      <c r="BZ15">
        <f t="shared" ca="1" si="66"/>
        <v>8</v>
      </c>
      <c r="CA15">
        <f t="shared" ca="1" si="67"/>
        <v>-1</v>
      </c>
      <c r="CB15">
        <f t="shared" ca="1" si="68"/>
        <v>-4</v>
      </c>
      <c r="CC15">
        <f t="shared" ca="1" si="69"/>
        <v>4</v>
      </c>
      <c r="CD15" t="str">
        <f t="shared" ca="1" si="70"/>
        <v>4x +8y</v>
      </c>
      <c r="CE15" t="str">
        <f t="shared" ca="1" si="71"/>
        <v>-</v>
      </c>
      <c r="CF15" t="str">
        <f t="shared" ca="1" si="72"/>
        <v>-x -4y</v>
      </c>
      <c r="CG15">
        <f t="shared" ca="1" si="73"/>
        <v>4</v>
      </c>
      <c r="CH15" t="str">
        <f t="shared" ca="1" si="74"/>
        <v>4x</v>
      </c>
      <c r="CI15">
        <f t="shared" ca="1" si="75"/>
        <v>3</v>
      </c>
      <c r="CJ15" t="str">
        <f t="shared" ca="1" si="76"/>
        <v xml:space="preserve">-x </v>
      </c>
      <c r="CK15">
        <f t="shared" ca="1" si="77"/>
        <v>-1</v>
      </c>
      <c r="CL15" t="str">
        <f t="shared" ca="1" si="78"/>
        <v/>
      </c>
      <c r="CM15" t="str">
        <f t="shared" ca="1" si="79"/>
        <v>-x</v>
      </c>
      <c r="CN15">
        <f t="shared" ca="1" si="80"/>
        <v>8</v>
      </c>
      <c r="CO15" t="str">
        <f t="shared" ca="1" si="81"/>
        <v>+8y</v>
      </c>
      <c r="CP15" t="str">
        <f t="shared" ca="1" si="82"/>
        <v>4x-x</v>
      </c>
      <c r="CQ15" t="str">
        <f t="shared" ca="1" si="83"/>
        <v>+8y-4y</v>
      </c>
      <c r="CR15">
        <f t="shared" ca="1" si="84"/>
        <v>3</v>
      </c>
      <c r="CS15">
        <f t="shared" ca="1" si="85"/>
        <v>3</v>
      </c>
      <c r="CT15" t="str">
        <f t="shared" ca="1" si="86"/>
        <v>3x</v>
      </c>
      <c r="CU15" t="str">
        <f t="shared" ca="1" si="87"/>
        <v>+4</v>
      </c>
      <c r="CV15" t="str">
        <f t="shared" ca="1" si="88"/>
        <v>3x+4y</v>
      </c>
      <c r="CW15">
        <f t="shared" ca="1" si="89"/>
        <v>6</v>
      </c>
      <c r="CX15">
        <f t="shared" ca="1" si="90"/>
        <v>3</v>
      </c>
      <c r="CY15">
        <f t="shared" ca="1" si="91"/>
        <v>4</v>
      </c>
      <c r="CZ15">
        <f t="shared" ca="1" si="92"/>
        <v>1</v>
      </c>
      <c r="DA15">
        <f t="shared" ca="1" si="93"/>
        <v>3</v>
      </c>
      <c r="DB15">
        <f t="shared" ca="1" si="94"/>
        <v>2</v>
      </c>
      <c r="DC15">
        <f t="shared" ca="1" si="95"/>
        <v>9</v>
      </c>
      <c r="DD15">
        <f t="shared" ca="1" si="96"/>
        <v>4</v>
      </c>
      <c r="DE15" t="str">
        <f t="shared" ca="1" si="97"/>
        <v>+</v>
      </c>
      <c r="DF15" s="35">
        <f t="shared" ca="1" si="98"/>
        <v>1</v>
      </c>
      <c r="DG15">
        <f t="shared" ca="1" si="99"/>
        <v>1</v>
      </c>
      <c r="DH15">
        <f t="shared" ca="1" si="100"/>
        <v>1</v>
      </c>
    </row>
    <row r="16" spans="1:112">
      <c r="A16" s="10">
        <f t="shared" si="101"/>
        <v>11</v>
      </c>
      <c r="B16" s="9">
        <f t="shared" ref="B16:M25" ca="1" si="102">VLOOKUP($A16,方,B$4,FALSE)</f>
        <v>-2</v>
      </c>
      <c r="C16" s="9">
        <f t="shared" ca="1" si="102"/>
        <v>-4</v>
      </c>
      <c r="D16" s="9">
        <f t="shared" ca="1" si="102"/>
        <v>5</v>
      </c>
      <c r="E16" s="9">
        <f t="shared" ca="1" si="102"/>
        <v>1</v>
      </c>
      <c r="F16" s="9">
        <f t="shared" ca="1" si="102"/>
        <v>1</v>
      </c>
      <c r="G16" s="9">
        <f t="shared" ca="1" si="102"/>
        <v>5</v>
      </c>
      <c r="H16" s="9">
        <f t="shared" ca="1" si="102"/>
        <v>-2</v>
      </c>
      <c r="I16" s="9">
        <f t="shared" ca="1" si="102"/>
        <v>-4</v>
      </c>
      <c r="J16" s="15">
        <f t="shared" ca="1" si="102"/>
        <v>5</v>
      </c>
      <c r="K16" s="9" t="str">
        <f t="shared" ca="1" si="102"/>
        <v/>
      </c>
      <c r="L16" s="19" t="str">
        <f t="shared" ca="1" si="102"/>
        <v>+1</v>
      </c>
      <c r="M16" s="9">
        <f t="shared" ca="1" si="102"/>
        <v>5</v>
      </c>
      <c r="N16" s="21">
        <f ca="1">IF(BA16=0,"",COUNTIF($BA$6:BA16,1))</f>
        <v>0</v>
      </c>
      <c r="O16" s="21" t="str">
        <f t="shared" ca="1" si="6"/>
        <v>-2x-4y</v>
      </c>
      <c r="P16" s="21">
        <f t="shared" ca="1" si="7"/>
        <v>5</v>
      </c>
      <c r="Q16" s="21" t="s">
        <v>6</v>
      </c>
      <c r="R16" s="21" t="str">
        <f t="shared" ca="1" si="8"/>
        <v>x+y</v>
      </c>
      <c r="S16" s="21">
        <f t="shared" ca="1" si="9"/>
        <v>5</v>
      </c>
      <c r="T16" s="21">
        <f t="shared" ca="1" si="10"/>
        <v>5</v>
      </c>
      <c r="U16" s="21">
        <f t="shared" ca="1" si="11"/>
        <v>5</v>
      </c>
      <c r="V16" s="22">
        <f t="shared" ca="1" si="12"/>
        <v>25</v>
      </c>
      <c r="W16" s="22">
        <f t="shared" ca="1" si="13"/>
        <v>1</v>
      </c>
      <c r="X16" s="1">
        <f t="shared" ca="1" si="14"/>
        <v>5</v>
      </c>
      <c r="Y16">
        <f t="shared" ca="1" si="15"/>
        <v>1</v>
      </c>
      <c r="Z16">
        <f t="shared" ca="1" si="16"/>
        <v>1</v>
      </c>
      <c r="AA16" t="str">
        <f t="shared" ca="1" si="17"/>
        <v>(-2x-4y)</v>
      </c>
      <c r="AB16" t="str">
        <f t="shared" ca="1" si="18"/>
        <v>(x+y)</v>
      </c>
      <c r="AC16" t="str">
        <f t="shared" si="19"/>
        <v>+</v>
      </c>
      <c r="AD16" s="23">
        <f t="shared" ca="1" si="20"/>
        <v>-2</v>
      </c>
      <c r="AE16">
        <f t="shared" ca="1" si="21"/>
        <v>-4</v>
      </c>
      <c r="AF16">
        <f t="shared" ca="1" si="22"/>
        <v>1</v>
      </c>
      <c r="AG16">
        <f t="shared" ca="1" si="23"/>
        <v>1</v>
      </c>
      <c r="AH16">
        <f t="shared" ca="1" si="24"/>
        <v>-2</v>
      </c>
      <c r="AI16" t="str">
        <f t="shared" ca="1" si="25"/>
        <v>-2x -4y</v>
      </c>
      <c r="AJ16" s="1" t="str">
        <f t="shared" ca="1" si="26"/>
        <v>+</v>
      </c>
      <c r="AK16" t="str">
        <f t="shared" ca="1" si="27"/>
        <v>+x +1y</v>
      </c>
      <c r="AL16" s="1">
        <f t="shared" ca="1" si="28"/>
        <v>-2</v>
      </c>
      <c r="AM16" s="25" t="str">
        <f t="shared" ca="1" si="29"/>
        <v>-2x</v>
      </c>
      <c r="AN16" s="58">
        <f ca="1">GCD(元２!P16,元２!S16)</f>
        <v>5</v>
      </c>
      <c r="AO16" s="31" t="str">
        <f t="shared" ca="1" si="30"/>
        <v>+x</v>
      </c>
      <c r="AP16" s="16">
        <f t="shared" ca="1" si="31"/>
        <v>1</v>
      </c>
      <c r="AQ16" t="str">
        <f t="shared" ca="1" si="32"/>
        <v>+</v>
      </c>
      <c r="AR16" s="33" t="str">
        <f t="shared" ca="1" si="33"/>
        <v>+x</v>
      </c>
      <c r="AS16" s="1">
        <f t="shared" ca="1" si="34"/>
        <v>-4</v>
      </c>
      <c r="AT16" s="1" t="str">
        <f t="shared" ca="1" si="35"/>
        <v>-4y</v>
      </c>
      <c r="AU16" s="25" t="str">
        <f t="shared" ca="1" si="36"/>
        <v>-2x+x</v>
      </c>
      <c r="AV16" s="25" t="str">
        <f t="shared" ca="1" si="37"/>
        <v>-4y+1y</v>
      </c>
      <c r="AW16">
        <f t="shared" ca="1" si="38"/>
        <v>-1</v>
      </c>
      <c r="AX16" t="str">
        <f t="shared" ca="1" si="39"/>
        <v>-</v>
      </c>
      <c r="AY16" s="1" t="str">
        <f t="shared" ca="1" si="40"/>
        <v>-x</v>
      </c>
      <c r="AZ16" s="1">
        <f t="shared" ca="1" si="41"/>
        <v>-3</v>
      </c>
      <c r="BA16" s="1" t="str">
        <f t="shared" ca="1" si="42"/>
        <v>-x-3</v>
      </c>
      <c r="BB16" s="1">
        <f t="shared" ca="1" si="43"/>
        <v>5</v>
      </c>
      <c r="BC16" s="1">
        <f t="shared" ca="1" si="44"/>
        <v>1</v>
      </c>
      <c r="BD16" s="1">
        <f t="shared" ca="1" si="45"/>
        <v>3</v>
      </c>
      <c r="BE16">
        <f t="shared" ca="1" si="46"/>
        <v>1</v>
      </c>
      <c r="BF16">
        <f t="shared" ca="1" si="47"/>
        <v>1</v>
      </c>
      <c r="BG16">
        <f t="shared" ca="1" si="48"/>
        <v>1</v>
      </c>
      <c r="BH16">
        <f t="shared" ca="1" si="49"/>
        <v>8</v>
      </c>
      <c r="BI16" s="35" t="str">
        <f ca="1">IF(DF16="","",COUNTIF(DF$6:$DF16,1))</f>
        <v/>
      </c>
      <c r="BJ16" t="str">
        <f t="shared" ca="1" si="50"/>
        <v>-2x-4y</v>
      </c>
      <c r="BK16">
        <f t="shared" ca="1" si="51"/>
        <v>5</v>
      </c>
      <c r="BL16" t="str">
        <f t="shared" si="52"/>
        <v>+</v>
      </c>
      <c r="BM16" t="str">
        <f t="shared" ca="1" si="53"/>
        <v>x+y</v>
      </c>
      <c r="BN16">
        <f t="shared" ca="1" si="54"/>
        <v>5</v>
      </c>
      <c r="BO16">
        <f t="shared" ca="1" si="55"/>
        <v>5</v>
      </c>
      <c r="BP16">
        <f t="shared" ca="1" si="56"/>
        <v>5</v>
      </c>
      <c r="BQ16">
        <f t="shared" ca="1" si="57"/>
        <v>25</v>
      </c>
      <c r="BR16">
        <f t="shared" ca="1" si="58"/>
        <v>1</v>
      </c>
      <c r="BS16">
        <f t="shared" ca="1" si="59"/>
        <v>5</v>
      </c>
      <c r="BT16">
        <f t="shared" ca="1" si="60"/>
        <v>1</v>
      </c>
      <c r="BU16">
        <f t="shared" ca="1" si="61"/>
        <v>1</v>
      </c>
      <c r="BV16" t="str">
        <f t="shared" ca="1" si="62"/>
        <v>(-2x-4y)</v>
      </c>
      <c r="BW16" t="str">
        <f t="shared" ca="1" si="63"/>
        <v>(x+y)</v>
      </c>
      <c r="BX16" t="str">
        <f t="shared" si="64"/>
        <v>+</v>
      </c>
      <c r="BY16">
        <f t="shared" ca="1" si="65"/>
        <v>-2</v>
      </c>
      <c r="BZ16">
        <f t="shared" ca="1" si="66"/>
        <v>-4</v>
      </c>
      <c r="CA16">
        <f t="shared" ca="1" si="67"/>
        <v>1</v>
      </c>
      <c r="CB16">
        <f t="shared" ca="1" si="68"/>
        <v>1</v>
      </c>
      <c r="CC16">
        <f t="shared" ca="1" si="69"/>
        <v>-2</v>
      </c>
      <c r="CD16" t="str">
        <f t="shared" ca="1" si="70"/>
        <v>-2x -4y</v>
      </c>
      <c r="CE16" t="str">
        <f t="shared" ca="1" si="71"/>
        <v>+</v>
      </c>
      <c r="CF16" t="str">
        <f t="shared" ca="1" si="72"/>
        <v>+x +1y</v>
      </c>
      <c r="CG16">
        <f t="shared" ca="1" si="73"/>
        <v>-2</v>
      </c>
      <c r="CH16" t="str">
        <f t="shared" ca="1" si="74"/>
        <v>-2x</v>
      </c>
      <c r="CI16">
        <f t="shared" ca="1" si="75"/>
        <v>5</v>
      </c>
      <c r="CJ16" t="str">
        <f t="shared" ca="1" si="76"/>
        <v>+x</v>
      </c>
      <c r="CK16">
        <f t="shared" ca="1" si="77"/>
        <v>1</v>
      </c>
      <c r="CL16" t="str">
        <f t="shared" ca="1" si="78"/>
        <v>+</v>
      </c>
      <c r="CM16" t="str">
        <f t="shared" ca="1" si="79"/>
        <v>+x</v>
      </c>
      <c r="CN16">
        <f t="shared" ca="1" si="80"/>
        <v>-4</v>
      </c>
      <c r="CO16" t="str">
        <f t="shared" ca="1" si="81"/>
        <v>-4y</v>
      </c>
      <c r="CP16" t="str">
        <f t="shared" ca="1" si="82"/>
        <v>-2x+x</v>
      </c>
      <c r="CQ16" t="str">
        <f t="shared" ca="1" si="83"/>
        <v>-4y+1y</v>
      </c>
      <c r="CR16">
        <f t="shared" ca="1" si="84"/>
        <v>-1</v>
      </c>
      <c r="CS16" t="str">
        <f t="shared" ca="1" si="85"/>
        <v>-</v>
      </c>
      <c r="CT16" t="str">
        <f t="shared" ca="1" si="86"/>
        <v>-x</v>
      </c>
      <c r="CU16">
        <f t="shared" ca="1" si="87"/>
        <v>-3</v>
      </c>
      <c r="CV16" t="str">
        <f t="shared" ca="1" si="88"/>
        <v>-x-3y</v>
      </c>
      <c r="CW16">
        <f t="shared" ca="1" si="89"/>
        <v>5</v>
      </c>
      <c r="CX16">
        <f t="shared" ca="1" si="90"/>
        <v>1</v>
      </c>
      <c r="CY16">
        <f t="shared" ca="1" si="91"/>
        <v>3</v>
      </c>
      <c r="CZ16">
        <f t="shared" ca="1" si="92"/>
        <v>1</v>
      </c>
      <c r="DA16">
        <f t="shared" ca="1" si="93"/>
        <v>1</v>
      </c>
      <c r="DB16">
        <f t="shared" ca="1" si="94"/>
        <v>1</v>
      </c>
      <c r="DC16">
        <f t="shared" ca="1" si="95"/>
        <v>8</v>
      </c>
      <c r="DD16">
        <f t="shared" ca="1" si="96"/>
        <v>-3</v>
      </c>
      <c r="DE16" t="str">
        <f t="shared" ca="1" si="97"/>
        <v>-</v>
      </c>
      <c r="DF16" s="35" t="str">
        <f t="shared" ca="1" si="98"/>
        <v/>
      </c>
      <c r="DG16">
        <f t="shared" ca="1" si="99"/>
        <v>3</v>
      </c>
      <c r="DH16">
        <f t="shared" ca="1" si="100"/>
        <v>1</v>
      </c>
    </row>
    <row r="17" spans="1:112">
      <c r="A17" s="10">
        <f t="shared" si="101"/>
        <v>12</v>
      </c>
      <c r="B17" s="9">
        <f t="shared" ca="1" si="102"/>
        <v>-3</v>
      </c>
      <c r="C17" s="9">
        <f t="shared" ca="1" si="102"/>
        <v>1</v>
      </c>
      <c r="D17" s="9">
        <f t="shared" ca="1" si="102"/>
        <v>2</v>
      </c>
      <c r="E17" s="9">
        <f t="shared" ca="1" si="102"/>
        <v>-1</v>
      </c>
      <c r="F17" s="9">
        <f t="shared" ca="1" si="102"/>
        <v>-3</v>
      </c>
      <c r="G17" s="9">
        <f t="shared" ca="1" si="102"/>
        <v>5</v>
      </c>
      <c r="H17" s="9">
        <f t="shared" ca="1" si="102"/>
        <v>-3</v>
      </c>
      <c r="I17" s="9" t="str">
        <f t="shared" ca="1" si="102"/>
        <v>+1</v>
      </c>
      <c r="J17" s="15">
        <f t="shared" ca="1" si="102"/>
        <v>2</v>
      </c>
      <c r="K17" s="9" t="str">
        <f t="shared" ca="1" si="102"/>
        <v>-</v>
      </c>
      <c r="L17" s="19">
        <f t="shared" ca="1" si="102"/>
        <v>-3</v>
      </c>
      <c r="M17" s="9">
        <f t="shared" ca="1" si="102"/>
        <v>5</v>
      </c>
      <c r="N17" s="21">
        <f ca="1">IF(BA17=0,"",COUNTIF($BA$6:BA17,1))</f>
        <v>0</v>
      </c>
      <c r="O17" s="21" t="str">
        <f t="shared" ca="1" si="6"/>
        <v>-3x+y</v>
      </c>
      <c r="P17" s="21">
        <f t="shared" ca="1" si="7"/>
        <v>2</v>
      </c>
      <c r="Q17" s="21" t="s">
        <v>33</v>
      </c>
      <c r="R17" s="21" t="str">
        <f t="shared" ca="1" si="8"/>
        <v>-x-3y</v>
      </c>
      <c r="S17" s="21">
        <f t="shared" ca="1" si="9"/>
        <v>5</v>
      </c>
      <c r="T17" s="21">
        <f t="shared" ca="1" si="10"/>
        <v>2</v>
      </c>
      <c r="U17" s="21">
        <f t="shared" ca="1" si="11"/>
        <v>5</v>
      </c>
      <c r="V17" s="22">
        <f t="shared" ca="1" si="12"/>
        <v>10</v>
      </c>
      <c r="W17" s="22">
        <f t="shared" ca="1" si="13"/>
        <v>0</v>
      </c>
      <c r="X17" s="1">
        <f t="shared" ca="1" si="14"/>
        <v>10</v>
      </c>
      <c r="Y17">
        <f t="shared" ca="1" si="15"/>
        <v>5</v>
      </c>
      <c r="Z17">
        <f t="shared" ca="1" si="16"/>
        <v>2</v>
      </c>
      <c r="AA17" t="str">
        <f t="shared" ca="1" si="17"/>
        <v>5(-3x+y)</v>
      </c>
      <c r="AB17" t="str">
        <f t="shared" ca="1" si="18"/>
        <v>2(-x-3y)</v>
      </c>
      <c r="AC17" t="str">
        <f t="shared" si="19"/>
        <v>-</v>
      </c>
      <c r="AD17" s="23">
        <f t="shared" ca="1" si="20"/>
        <v>-15</v>
      </c>
      <c r="AE17">
        <f t="shared" ca="1" si="21"/>
        <v>5</v>
      </c>
      <c r="AF17">
        <f t="shared" ca="1" si="22"/>
        <v>2</v>
      </c>
      <c r="AG17">
        <f t="shared" ca="1" si="23"/>
        <v>6</v>
      </c>
      <c r="AH17">
        <f t="shared" ca="1" si="24"/>
        <v>-15</v>
      </c>
      <c r="AI17" t="str">
        <f t="shared" ca="1" si="25"/>
        <v>-15x +5y</v>
      </c>
      <c r="AJ17" s="1" t="str">
        <f t="shared" ca="1" si="26"/>
        <v>+2</v>
      </c>
      <c r="AK17" t="str">
        <f t="shared" ca="1" si="27"/>
        <v>+2x +6y</v>
      </c>
      <c r="AL17" s="1">
        <f t="shared" ca="1" si="28"/>
        <v>-15</v>
      </c>
      <c r="AM17" s="25" t="str">
        <f t="shared" ca="1" si="29"/>
        <v>-15x</v>
      </c>
      <c r="AN17" s="58">
        <f ca="1">GCD(元２!P17,元２!S17)</f>
        <v>1</v>
      </c>
      <c r="AO17" s="31" t="str">
        <f t="shared" ca="1" si="30"/>
        <v>+2x</v>
      </c>
      <c r="AP17" s="16">
        <f t="shared" ca="1" si="31"/>
        <v>2</v>
      </c>
      <c r="AQ17" t="str">
        <f t="shared" ca="1" si="32"/>
        <v>+</v>
      </c>
      <c r="AR17" s="33" t="str">
        <f t="shared" ca="1" si="33"/>
        <v>+2x</v>
      </c>
      <c r="AS17" s="1">
        <f t="shared" ca="1" si="34"/>
        <v>5</v>
      </c>
      <c r="AT17" s="1" t="str">
        <f t="shared" ca="1" si="35"/>
        <v>+5y</v>
      </c>
      <c r="AU17" s="25" t="str">
        <f t="shared" ca="1" si="36"/>
        <v>-15x+2x</v>
      </c>
      <c r="AV17" s="25" t="str">
        <f t="shared" ca="1" si="37"/>
        <v>+5y+6y</v>
      </c>
      <c r="AW17">
        <f t="shared" ca="1" si="38"/>
        <v>-13</v>
      </c>
      <c r="AX17">
        <f t="shared" ca="1" si="39"/>
        <v>-13</v>
      </c>
      <c r="AY17" s="1" t="str">
        <f t="shared" ca="1" si="40"/>
        <v>-13x</v>
      </c>
      <c r="AZ17" s="1" t="str">
        <f t="shared" ca="1" si="41"/>
        <v>+11</v>
      </c>
      <c r="BA17" s="1" t="str">
        <f t="shared" ca="1" si="42"/>
        <v>-13x+11</v>
      </c>
      <c r="BB17" s="1">
        <f t="shared" ca="1" si="43"/>
        <v>10</v>
      </c>
      <c r="BC17" s="1">
        <f t="shared" ca="1" si="44"/>
        <v>13</v>
      </c>
      <c r="BD17" s="1">
        <f t="shared" ca="1" si="45"/>
        <v>11</v>
      </c>
      <c r="BE17">
        <f t="shared" ca="1" si="46"/>
        <v>1</v>
      </c>
      <c r="BF17">
        <f t="shared" ca="1" si="47"/>
        <v>1</v>
      </c>
      <c r="BG17">
        <f t="shared" ca="1" si="48"/>
        <v>1</v>
      </c>
      <c r="BH17">
        <f t="shared" ca="1" si="49"/>
        <v>4</v>
      </c>
      <c r="BI17" s="35" t="str">
        <f ca="1">IF(DF17="","",COUNTIF(DF$6:$DF17,1))</f>
        <v/>
      </c>
      <c r="BJ17" t="str">
        <f t="shared" ca="1" si="50"/>
        <v>-3x+y</v>
      </c>
      <c r="BK17">
        <f t="shared" ca="1" si="51"/>
        <v>2</v>
      </c>
      <c r="BL17" t="str">
        <f t="shared" si="52"/>
        <v>-</v>
      </c>
      <c r="BM17" t="str">
        <f t="shared" ca="1" si="53"/>
        <v>-x-3y</v>
      </c>
      <c r="BN17">
        <f t="shared" ca="1" si="54"/>
        <v>5</v>
      </c>
      <c r="BO17">
        <f t="shared" ca="1" si="55"/>
        <v>2</v>
      </c>
      <c r="BP17">
        <f t="shared" ca="1" si="56"/>
        <v>5</v>
      </c>
      <c r="BQ17">
        <f t="shared" ca="1" si="57"/>
        <v>10</v>
      </c>
      <c r="BR17">
        <f t="shared" ca="1" si="58"/>
        <v>0</v>
      </c>
      <c r="BS17">
        <f t="shared" ca="1" si="59"/>
        <v>10</v>
      </c>
      <c r="BT17">
        <f t="shared" ca="1" si="60"/>
        <v>5</v>
      </c>
      <c r="BU17">
        <f t="shared" ca="1" si="61"/>
        <v>2</v>
      </c>
      <c r="BV17" t="str">
        <f t="shared" ca="1" si="62"/>
        <v>5(-3x+y)</v>
      </c>
      <c r="BW17" t="str">
        <f t="shared" ca="1" si="63"/>
        <v>2(-x-3y)</v>
      </c>
      <c r="BX17" t="str">
        <f t="shared" si="64"/>
        <v>-</v>
      </c>
      <c r="BY17">
        <f t="shared" ca="1" si="65"/>
        <v>-15</v>
      </c>
      <c r="BZ17">
        <f t="shared" ca="1" si="66"/>
        <v>5</v>
      </c>
      <c r="CA17">
        <f t="shared" ca="1" si="67"/>
        <v>2</v>
      </c>
      <c r="CB17">
        <f t="shared" ca="1" si="68"/>
        <v>6</v>
      </c>
      <c r="CC17">
        <f t="shared" ca="1" si="69"/>
        <v>-15</v>
      </c>
      <c r="CD17" t="str">
        <f t="shared" ca="1" si="70"/>
        <v>-15x +5y</v>
      </c>
      <c r="CE17" t="str">
        <f t="shared" ca="1" si="71"/>
        <v>+2</v>
      </c>
      <c r="CF17" t="str">
        <f t="shared" ca="1" si="72"/>
        <v>+2x +6y</v>
      </c>
      <c r="CG17">
        <f t="shared" ca="1" si="73"/>
        <v>-15</v>
      </c>
      <c r="CH17" t="str">
        <f t="shared" ca="1" si="74"/>
        <v>-15x</v>
      </c>
      <c r="CI17">
        <f t="shared" ca="1" si="75"/>
        <v>1</v>
      </c>
      <c r="CJ17" t="str">
        <f t="shared" ca="1" si="76"/>
        <v>+2x</v>
      </c>
      <c r="CK17">
        <f t="shared" ca="1" si="77"/>
        <v>2</v>
      </c>
      <c r="CL17" t="str">
        <f t="shared" ca="1" si="78"/>
        <v>+</v>
      </c>
      <c r="CM17" t="str">
        <f t="shared" ca="1" si="79"/>
        <v>+2x</v>
      </c>
      <c r="CN17">
        <f t="shared" ca="1" si="80"/>
        <v>5</v>
      </c>
      <c r="CO17" t="str">
        <f t="shared" ca="1" si="81"/>
        <v>+5y</v>
      </c>
      <c r="CP17" t="str">
        <f t="shared" ca="1" si="82"/>
        <v>-15x+2x</v>
      </c>
      <c r="CQ17" t="str">
        <f t="shared" ca="1" si="83"/>
        <v>+5y+6y</v>
      </c>
      <c r="CR17">
        <f t="shared" ca="1" si="84"/>
        <v>-13</v>
      </c>
      <c r="CS17">
        <f t="shared" ca="1" si="85"/>
        <v>-13</v>
      </c>
      <c r="CT17" t="str">
        <f t="shared" ca="1" si="86"/>
        <v>-13x</v>
      </c>
      <c r="CU17" t="str">
        <f t="shared" ca="1" si="87"/>
        <v>+11</v>
      </c>
      <c r="CV17" t="str">
        <f t="shared" ca="1" si="88"/>
        <v>-13x+11y</v>
      </c>
      <c r="CW17">
        <f t="shared" ca="1" si="89"/>
        <v>10</v>
      </c>
      <c r="CX17">
        <f t="shared" ca="1" si="90"/>
        <v>13</v>
      </c>
      <c r="CY17">
        <f t="shared" ca="1" si="91"/>
        <v>11</v>
      </c>
      <c r="CZ17">
        <f t="shared" ca="1" si="92"/>
        <v>1</v>
      </c>
      <c r="DA17">
        <f t="shared" ca="1" si="93"/>
        <v>1</v>
      </c>
      <c r="DB17">
        <f t="shared" ca="1" si="94"/>
        <v>1</v>
      </c>
      <c r="DC17">
        <f t="shared" ca="1" si="95"/>
        <v>4</v>
      </c>
      <c r="DD17">
        <f t="shared" ca="1" si="96"/>
        <v>11</v>
      </c>
      <c r="DE17" t="str">
        <f t="shared" ca="1" si="97"/>
        <v>+</v>
      </c>
      <c r="DF17" s="35" t="str">
        <f t="shared" ca="1" si="98"/>
        <v/>
      </c>
      <c r="DG17">
        <f t="shared" ca="1" si="99"/>
        <v>3</v>
      </c>
      <c r="DH17">
        <f t="shared" ca="1" si="100"/>
        <v>1</v>
      </c>
    </row>
    <row r="18" spans="1:112">
      <c r="A18" s="10">
        <f t="shared" si="101"/>
        <v>13</v>
      </c>
      <c r="B18" s="9">
        <f t="shared" ca="1" si="102"/>
        <v>1</v>
      </c>
      <c r="C18" s="9">
        <f t="shared" ca="1" si="102"/>
        <v>-1</v>
      </c>
      <c r="D18" s="9">
        <f t="shared" ca="1" si="102"/>
        <v>6</v>
      </c>
      <c r="E18" s="9">
        <f t="shared" ca="1" si="102"/>
        <v>1</v>
      </c>
      <c r="F18" s="9">
        <f t="shared" ca="1" si="102"/>
        <v>3</v>
      </c>
      <c r="G18" s="9">
        <f t="shared" ca="1" si="102"/>
        <v>6</v>
      </c>
      <c r="H18" s="9" t="str">
        <f t="shared" ca="1" si="102"/>
        <v/>
      </c>
      <c r="I18" s="9">
        <f t="shared" ca="1" si="102"/>
        <v>-1</v>
      </c>
      <c r="J18" s="15">
        <f t="shared" ca="1" si="102"/>
        <v>6</v>
      </c>
      <c r="K18" s="9" t="str">
        <f t="shared" ca="1" si="102"/>
        <v/>
      </c>
      <c r="L18" s="19" t="str">
        <f t="shared" ca="1" si="102"/>
        <v>+3</v>
      </c>
      <c r="M18" s="9">
        <f t="shared" ca="1" si="102"/>
        <v>6</v>
      </c>
      <c r="N18" s="21">
        <f ca="1">IF(BA18=0,"",COUNTIF($BA$6:BA18,1))</f>
        <v>0</v>
      </c>
      <c r="O18" s="21" t="str">
        <f t="shared" ca="1" si="6"/>
        <v>x-y</v>
      </c>
      <c r="P18" s="21">
        <f t="shared" ca="1" si="7"/>
        <v>6</v>
      </c>
      <c r="Q18" s="21" t="s">
        <v>6</v>
      </c>
      <c r="R18" s="21" t="str">
        <f t="shared" ca="1" si="8"/>
        <v>x+3y</v>
      </c>
      <c r="S18" s="21">
        <f t="shared" ca="1" si="9"/>
        <v>6</v>
      </c>
      <c r="T18" s="21">
        <f t="shared" ca="1" si="10"/>
        <v>6</v>
      </c>
      <c r="U18" s="21">
        <f t="shared" ca="1" si="11"/>
        <v>6</v>
      </c>
      <c r="V18" s="22">
        <f t="shared" ca="1" si="12"/>
        <v>36</v>
      </c>
      <c r="W18" s="22">
        <f t="shared" ca="1" si="13"/>
        <v>1</v>
      </c>
      <c r="X18" s="1">
        <f t="shared" ca="1" si="14"/>
        <v>6</v>
      </c>
      <c r="Y18">
        <f t="shared" ca="1" si="15"/>
        <v>1</v>
      </c>
      <c r="Z18">
        <f t="shared" ca="1" si="16"/>
        <v>1</v>
      </c>
      <c r="AA18" t="str">
        <f t="shared" ca="1" si="17"/>
        <v>(x-y)</v>
      </c>
      <c r="AB18" t="str">
        <f t="shared" ca="1" si="18"/>
        <v>(x+3y)</v>
      </c>
      <c r="AC18" t="str">
        <f t="shared" si="19"/>
        <v>+</v>
      </c>
      <c r="AD18" s="23">
        <f t="shared" ca="1" si="20"/>
        <v>1</v>
      </c>
      <c r="AE18">
        <f t="shared" ca="1" si="21"/>
        <v>-1</v>
      </c>
      <c r="AF18">
        <f t="shared" ca="1" si="22"/>
        <v>1</v>
      </c>
      <c r="AG18">
        <f t="shared" ca="1" si="23"/>
        <v>3</v>
      </c>
      <c r="AH18" t="str">
        <f t="shared" ca="1" si="24"/>
        <v/>
      </c>
      <c r="AI18" t="str">
        <f t="shared" ca="1" si="25"/>
        <v>x -1y</v>
      </c>
      <c r="AJ18" s="1" t="str">
        <f t="shared" ca="1" si="26"/>
        <v>+</v>
      </c>
      <c r="AK18" t="str">
        <f t="shared" ca="1" si="27"/>
        <v>+x +3y</v>
      </c>
      <c r="AL18" s="1" t="str">
        <f t="shared" ca="1" si="28"/>
        <v/>
      </c>
      <c r="AM18" s="25" t="str">
        <f t="shared" ca="1" si="29"/>
        <v>x</v>
      </c>
      <c r="AN18" s="58">
        <f ca="1">GCD(元２!P18,元２!S18)</f>
        <v>6</v>
      </c>
      <c r="AO18" s="31" t="str">
        <f t="shared" ca="1" si="30"/>
        <v>+x</v>
      </c>
      <c r="AP18" s="16">
        <f t="shared" ca="1" si="31"/>
        <v>1</v>
      </c>
      <c r="AQ18" t="str">
        <f t="shared" ca="1" si="32"/>
        <v>+</v>
      </c>
      <c r="AR18" s="33" t="str">
        <f t="shared" ca="1" si="33"/>
        <v>+x</v>
      </c>
      <c r="AS18" s="1">
        <f t="shared" ca="1" si="34"/>
        <v>-1</v>
      </c>
      <c r="AT18" s="1" t="str">
        <f t="shared" ca="1" si="35"/>
        <v>-1y</v>
      </c>
      <c r="AU18" s="25" t="str">
        <f t="shared" ca="1" si="36"/>
        <v>x+x</v>
      </c>
      <c r="AV18" s="25" t="str">
        <f t="shared" ca="1" si="37"/>
        <v>-1y+3y</v>
      </c>
      <c r="AW18">
        <f t="shared" ca="1" si="38"/>
        <v>2</v>
      </c>
      <c r="AX18">
        <f t="shared" ca="1" si="39"/>
        <v>2</v>
      </c>
      <c r="AY18" s="1" t="str">
        <f t="shared" ca="1" si="40"/>
        <v>2x</v>
      </c>
      <c r="AZ18" s="1" t="str">
        <f t="shared" ca="1" si="41"/>
        <v>+2</v>
      </c>
      <c r="BA18" s="1" t="str">
        <f t="shared" ca="1" si="42"/>
        <v>2x+2</v>
      </c>
      <c r="BB18" s="1">
        <f t="shared" ca="1" si="43"/>
        <v>6</v>
      </c>
      <c r="BC18" s="1">
        <f t="shared" ca="1" si="44"/>
        <v>2</v>
      </c>
      <c r="BD18" s="1">
        <f t="shared" ca="1" si="45"/>
        <v>2</v>
      </c>
      <c r="BE18">
        <f t="shared" ca="1" si="46"/>
        <v>2</v>
      </c>
      <c r="BF18">
        <f t="shared" ca="1" si="47"/>
        <v>2</v>
      </c>
      <c r="BG18">
        <f t="shared" ca="1" si="48"/>
        <v>2</v>
      </c>
      <c r="BH18">
        <f t="shared" ca="1" si="49"/>
        <v>12</v>
      </c>
      <c r="BI18" s="35" t="str">
        <f ca="1">IF(DF18="","",COUNTIF(DF$6:$DF18,1))</f>
        <v/>
      </c>
      <c r="BJ18" t="str">
        <f t="shared" ca="1" si="50"/>
        <v>x-y</v>
      </c>
      <c r="BK18">
        <f t="shared" ca="1" si="51"/>
        <v>6</v>
      </c>
      <c r="BL18" t="str">
        <f t="shared" si="52"/>
        <v>+</v>
      </c>
      <c r="BM18" t="str">
        <f t="shared" ca="1" si="53"/>
        <v>x+3y</v>
      </c>
      <c r="BN18">
        <f t="shared" ca="1" si="54"/>
        <v>6</v>
      </c>
      <c r="BO18">
        <f t="shared" ca="1" si="55"/>
        <v>6</v>
      </c>
      <c r="BP18">
        <f t="shared" ca="1" si="56"/>
        <v>6</v>
      </c>
      <c r="BQ18">
        <f t="shared" ca="1" si="57"/>
        <v>36</v>
      </c>
      <c r="BR18">
        <f t="shared" ca="1" si="58"/>
        <v>1</v>
      </c>
      <c r="BS18">
        <f t="shared" ca="1" si="59"/>
        <v>6</v>
      </c>
      <c r="BT18">
        <f t="shared" ca="1" si="60"/>
        <v>1</v>
      </c>
      <c r="BU18">
        <f t="shared" ca="1" si="61"/>
        <v>1</v>
      </c>
      <c r="BV18" t="str">
        <f t="shared" ca="1" si="62"/>
        <v>(x-y)</v>
      </c>
      <c r="BW18" t="str">
        <f t="shared" ca="1" si="63"/>
        <v>(x+3y)</v>
      </c>
      <c r="BX18" t="str">
        <f t="shared" si="64"/>
        <v>+</v>
      </c>
      <c r="BY18">
        <f t="shared" ca="1" si="65"/>
        <v>1</v>
      </c>
      <c r="BZ18">
        <f t="shared" ca="1" si="66"/>
        <v>-1</v>
      </c>
      <c r="CA18">
        <f t="shared" ca="1" si="67"/>
        <v>1</v>
      </c>
      <c r="CB18">
        <f t="shared" ca="1" si="68"/>
        <v>3</v>
      </c>
      <c r="CC18" t="str">
        <f t="shared" ca="1" si="69"/>
        <v/>
      </c>
      <c r="CD18" t="str">
        <f t="shared" ca="1" si="70"/>
        <v>x -1y</v>
      </c>
      <c r="CE18" t="str">
        <f t="shared" ca="1" si="71"/>
        <v>+</v>
      </c>
      <c r="CF18" t="str">
        <f t="shared" ca="1" si="72"/>
        <v>+x +3y</v>
      </c>
      <c r="CG18" t="str">
        <f t="shared" ca="1" si="73"/>
        <v/>
      </c>
      <c r="CH18" t="str">
        <f t="shared" ca="1" si="74"/>
        <v>x</v>
      </c>
      <c r="CI18">
        <f t="shared" ca="1" si="75"/>
        <v>6</v>
      </c>
      <c r="CJ18" t="str">
        <f t="shared" ca="1" si="76"/>
        <v>+x</v>
      </c>
      <c r="CK18">
        <f t="shared" ca="1" si="77"/>
        <v>1</v>
      </c>
      <c r="CL18" t="str">
        <f t="shared" ca="1" si="78"/>
        <v>+</v>
      </c>
      <c r="CM18" t="str">
        <f t="shared" ca="1" si="79"/>
        <v>+x</v>
      </c>
      <c r="CN18">
        <f t="shared" ca="1" si="80"/>
        <v>-1</v>
      </c>
      <c r="CO18" t="str">
        <f t="shared" ca="1" si="81"/>
        <v>-1y</v>
      </c>
      <c r="CP18" t="str">
        <f t="shared" ca="1" si="82"/>
        <v>x+x</v>
      </c>
      <c r="CQ18" t="str">
        <f t="shared" ca="1" si="83"/>
        <v>-1y+3y</v>
      </c>
      <c r="CR18">
        <f t="shared" ca="1" si="84"/>
        <v>2</v>
      </c>
      <c r="CS18">
        <f t="shared" ca="1" si="85"/>
        <v>2</v>
      </c>
      <c r="CT18" t="str">
        <f t="shared" ca="1" si="86"/>
        <v>2x</v>
      </c>
      <c r="CU18" t="str">
        <f t="shared" ca="1" si="87"/>
        <v>+2</v>
      </c>
      <c r="CV18" t="str">
        <f t="shared" ca="1" si="88"/>
        <v>2x+2y</v>
      </c>
      <c r="CW18">
        <f t="shared" ca="1" si="89"/>
        <v>6</v>
      </c>
      <c r="CX18">
        <f t="shared" ca="1" si="90"/>
        <v>2</v>
      </c>
      <c r="CY18">
        <f t="shared" ca="1" si="91"/>
        <v>2</v>
      </c>
      <c r="CZ18">
        <f t="shared" ca="1" si="92"/>
        <v>2</v>
      </c>
      <c r="DA18">
        <f t="shared" ca="1" si="93"/>
        <v>2</v>
      </c>
      <c r="DB18">
        <f t="shared" ca="1" si="94"/>
        <v>2</v>
      </c>
      <c r="DC18">
        <f t="shared" ca="1" si="95"/>
        <v>12</v>
      </c>
      <c r="DD18">
        <f t="shared" ca="1" si="96"/>
        <v>2</v>
      </c>
      <c r="DE18" t="str">
        <f t="shared" ca="1" si="97"/>
        <v>+</v>
      </c>
      <c r="DF18" s="35" t="str">
        <f t="shared" ca="1" si="98"/>
        <v/>
      </c>
      <c r="DG18">
        <f t="shared" ca="1" si="99"/>
        <v>0</v>
      </c>
      <c r="DH18">
        <f t="shared" ca="1" si="100"/>
        <v>1</v>
      </c>
    </row>
    <row r="19" spans="1:112">
      <c r="A19" s="10">
        <f t="shared" si="101"/>
        <v>14</v>
      </c>
      <c r="B19" s="9">
        <f t="shared" ca="1" si="102"/>
        <v>-1</v>
      </c>
      <c r="C19" s="9">
        <f t="shared" ca="1" si="102"/>
        <v>3</v>
      </c>
      <c r="D19" s="9">
        <f t="shared" ca="1" si="102"/>
        <v>4</v>
      </c>
      <c r="E19" s="9">
        <f t="shared" ca="1" si="102"/>
        <v>3</v>
      </c>
      <c r="F19" s="9">
        <f t="shared" ca="1" si="102"/>
        <v>1</v>
      </c>
      <c r="G19" s="9">
        <f t="shared" ca="1" si="102"/>
        <v>5</v>
      </c>
      <c r="H19" s="9" t="str">
        <f t="shared" ca="1" si="102"/>
        <v>-</v>
      </c>
      <c r="I19" s="9" t="str">
        <f t="shared" ca="1" si="102"/>
        <v>+3</v>
      </c>
      <c r="J19" s="15">
        <f t="shared" ca="1" si="102"/>
        <v>4</v>
      </c>
      <c r="K19" s="9">
        <f t="shared" ca="1" si="102"/>
        <v>3</v>
      </c>
      <c r="L19" s="19" t="str">
        <f t="shared" ca="1" si="102"/>
        <v>+1</v>
      </c>
      <c r="M19" s="9">
        <f t="shared" ca="1" si="102"/>
        <v>5</v>
      </c>
      <c r="N19" s="21">
        <f ca="1">IF(BA19=0,"",COUNTIF($BA$6:BA19,1))</f>
        <v>0</v>
      </c>
      <c r="O19" s="21" t="str">
        <f t="shared" ca="1" si="6"/>
        <v>-x+3y</v>
      </c>
      <c r="P19" s="21">
        <f t="shared" ca="1" si="7"/>
        <v>4</v>
      </c>
      <c r="Q19" s="21" t="s">
        <v>33</v>
      </c>
      <c r="R19" s="21" t="str">
        <f t="shared" ca="1" si="8"/>
        <v>3x+y</v>
      </c>
      <c r="S19" s="21">
        <f t="shared" ca="1" si="9"/>
        <v>5</v>
      </c>
      <c r="T19" s="21">
        <f t="shared" ca="1" si="10"/>
        <v>4</v>
      </c>
      <c r="U19" s="21">
        <f t="shared" ca="1" si="11"/>
        <v>5</v>
      </c>
      <c r="V19" s="22">
        <f t="shared" ca="1" si="12"/>
        <v>20</v>
      </c>
      <c r="W19" s="22">
        <f t="shared" ca="1" si="13"/>
        <v>0</v>
      </c>
      <c r="X19" s="1">
        <f t="shared" ca="1" si="14"/>
        <v>20</v>
      </c>
      <c r="Y19">
        <f t="shared" ca="1" si="15"/>
        <v>5</v>
      </c>
      <c r="Z19">
        <f t="shared" ca="1" si="16"/>
        <v>4</v>
      </c>
      <c r="AA19" t="str">
        <f t="shared" ca="1" si="17"/>
        <v>5(-x+3y)</v>
      </c>
      <c r="AB19" t="str">
        <f t="shared" ca="1" si="18"/>
        <v>4(3x+y)</v>
      </c>
      <c r="AC19" t="str">
        <f t="shared" si="19"/>
        <v>-</v>
      </c>
      <c r="AD19" s="23">
        <f t="shared" ca="1" si="20"/>
        <v>-5</v>
      </c>
      <c r="AE19">
        <f t="shared" ca="1" si="21"/>
        <v>15</v>
      </c>
      <c r="AF19">
        <f t="shared" ca="1" si="22"/>
        <v>-12</v>
      </c>
      <c r="AG19">
        <f t="shared" ca="1" si="23"/>
        <v>-4</v>
      </c>
      <c r="AH19">
        <f t="shared" ca="1" si="24"/>
        <v>-5</v>
      </c>
      <c r="AI19" t="str">
        <f t="shared" ca="1" si="25"/>
        <v>-5x +15y</v>
      </c>
      <c r="AJ19" s="1">
        <f t="shared" ca="1" si="26"/>
        <v>-12</v>
      </c>
      <c r="AK19" t="str">
        <f t="shared" ca="1" si="27"/>
        <v>-12x -4y</v>
      </c>
      <c r="AL19" s="1">
        <f t="shared" ca="1" si="28"/>
        <v>-5</v>
      </c>
      <c r="AM19" s="25" t="str">
        <f t="shared" ca="1" si="29"/>
        <v>-5x</v>
      </c>
      <c r="AN19" s="58">
        <f ca="1">GCD(元２!P19,元２!S19)</f>
        <v>1</v>
      </c>
      <c r="AO19" s="31" t="str">
        <f t="shared" ca="1" si="30"/>
        <v xml:space="preserve">-12x </v>
      </c>
      <c r="AP19" s="16">
        <f t="shared" ca="1" si="31"/>
        <v>-12</v>
      </c>
      <c r="AQ19" t="str">
        <f t="shared" ca="1" si="32"/>
        <v/>
      </c>
      <c r="AR19" s="33" t="str">
        <f t="shared" ca="1" si="33"/>
        <v>-12x</v>
      </c>
      <c r="AS19" s="1">
        <f t="shared" ca="1" si="34"/>
        <v>15</v>
      </c>
      <c r="AT19" s="1" t="str">
        <f t="shared" ca="1" si="35"/>
        <v>+15y</v>
      </c>
      <c r="AU19" s="25" t="str">
        <f t="shared" ca="1" si="36"/>
        <v>-5x-12x</v>
      </c>
      <c r="AV19" s="25" t="str">
        <f t="shared" ca="1" si="37"/>
        <v>+15y-4y</v>
      </c>
      <c r="AW19">
        <f t="shared" ca="1" si="38"/>
        <v>-17</v>
      </c>
      <c r="AX19">
        <f t="shared" ca="1" si="39"/>
        <v>-17</v>
      </c>
      <c r="AY19" s="1" t="str">
        <f t="shared" ca="1" si="40"/>
        <v>-17x</v>
      </c>
      <c r="AZ19" s="1" t="str">
        <f t="shared" ca="1" si="41"/>
        <v>+11</v>
      </c>
      <c r="BA19" s="1" t="str">
        <f t="shared" ca="1" si="42"/>
        <v>-17x+11</v>
      </c>
      <c r="BB19" s="1">
        <f t="shared" ca="1" si="43"/>
        <v>20</v>
      </c>
      <c r="BC19" s="1">
        <f t="shared" ca="1" si="44"/>
        <v>17</v>
      </c>
      <c r="BD19" s="1">
        <f t="shared" ca="1" si="45"/>
        <v>11</v>
      </c>
      <c r="BE19">
        <f t="shared" ca="1" si="46"/>
        <v>1</v>
      </c>
      <c r="BF19">
        <f t="shared" ca="1" si="47"/>
        <v>1</v>
      </c>
      <c r="BG19">
        <f t="shared" ca="1" si="48"/>
        <v>1</v>
      </c>
      <c r="BH19">
        <f t="shared" ca="1" si="49"/>
        <v>4</v>
      </c>
      <c r="BI19" s="35" t="str">
        <f ca="1">IF(DF19="","",COUNTIF(DF$6:$DF19,1))</f>
        <v/>
      </c>
      <c r="BJ19" t="str">
        <f t="shared" ca="1" si="50"/>
        <v>-x+3y</v>
      </c>
      <c r="BK19">
        <f t="shared" ca="1" si="51"/>
        <v>4</v>
      </c>
      <c r="BL19" t="str">
        <f t="shared" si="52"/>
        <v>-</v>
      </c>
      <c r="BM19" t="str">
        <f t="shared" ca="1" si="53"/>
        <v>3x+y</v>
      </c>
      <c r="BN19">
        <f t="shared" ca="1" si="54"/>
        <v>5</v>
      </c>
      <c r="BO19">
        <f t="shared" ca="1" si="55"/>
        <v>4</v>
      </c>
      <c r="BP19">
        <f t="shared" ca="1" si="56"/>
        <v>5</v>
      </c>
      <c r="BQ19">
        <f t="shared" ca="1" si="57"/>
        <v>20</v>
      </c>
      <c r="BR19">
        <f t="shared" ca="1" si="58"/>
        <v>0</v>
      </c>
      <c r="BS19">
        <f t="shared" ca="1" si="59"/>
        <v>20</v>
      </c>
      <c r="BT19">
        <f t="shared" ca="1" si="60"/>
        <v>5</v>
      </c>
      <c r="BU19">
        <f t="shared" ca="1" si="61"/>
        <v>4</v>
      </c>
      <c r="BV19" t="str">
        <f t="shared" ca="1" si="62"/>
        <v>5(-x+3y)</v>
      </c>
      <c r="BW19" t="str">
        <f t="shared" ca="1" si="63"/>
        <v>4(3x+y)</v>
      </c>
      <c r="BX19" t="str">
        <f t="shared" si="64"/>
        <v>-</v>
      </c>
      <c r="BY19">
        <f t="shared" ca="1" si="65"/>
        <v>-5</v>
      </c>
      <c r="BZ19">
        <f t="shared" ca="1" si="66"/>
        <v>15</v>
      </c>
      <c r="CA19">
        <f t="shared" ca="1" si="67"/>
        <v>-12</v>
      </c>
      <c r="CB19">
        <f t="shared" ca="1" si="68"/>
        <v>-4</v>
      </c>
      <c r="CC19">
        <f t="shared" ca="1" si="69"/>
        <v>-5</v>
      </c>
      <c r="CD19" t="str">
        <f t="shared" ca="1" si="70"/>
        <v>-5x +15y</v>
      </c>
      <c r="CE19">
        <f t="shared" ca="1" si="71"/>
        <v>-12</v>
      </c>
      <c r="CF19" t="str">
        <f t="shared" ca="1" si="72"/>
        <v>-12x -4y</v>
      </c>
      <c r="CG19">
        <f t="shared" ca="1" si="73"/>
        <v>-5</v>
      </c>
      <c r="CH19" t="str">
        <f t="shared" ca="1" si="74"/>
        <v>-5x</v>
      </c>
      <c r="CI19">
        <f t="shared" ca="1" si="75"/>
        <v>1</v>
      </c>
      <c r="CJ19" t="str">
        <f t="shared" ca="1" si="76"/>
        <v xml:space="preserve">-12x </v>
      </c>
      <c r="CK19">
        <f t="shared" ca="1" si="77"/>
        <v>-12</v>
      </c>
      <c r="CL19" t="str">
        <f t="shared" ca="1" si="78"/>
        <v/>
      </c>
      <c r="CM19" t="str">
        <f t="shared" ca="1" si="79"/>
        <v>-12x</v>
      </c>
      <c r="CN19">
        <f t="shared" ca="1" si="80"/>
        <v>15</v>
      </c>
      <c r="CO19" t="str">
        <f t="shared" ca="1" si="81"/>
        <v>+15y</v>
      </c>
      <c r="CP19" t="str">
        <f t="shared" ca="1" si="82"/>
        <v>-5x-12x</v>
      </c>
      <c r="CQ19" t="str">
        <f t="shared" ca="1" si="83"/>
        <v>+15y-4y</v>
      </c>
      <c r="CR19">
        <f t="shared" ca="1" si="84"/>
        <v>-17</v>
      </c>
      <c r="CS19">
        <f t="shared" ca="1" si="85"/>
        <v>-17</v>
      </c>
      <c r="CT19" t="str">
        <f t="shared" ca="1" si="86"/>
        <v>-17x</v>
      </c>
      <c r="CU19" t="str">
        <f t="shared" ca="1" si="87"/>
        <v>+11</v>
      </c>
      <c r="CV19" t="str">
        <f t="shared" ca="1" si="88"/>
        <v>-17x+11y</v>
      </c>
      <c r="CW19">
        <f t="shared" ca="1" si="89"/>
        <v>20</v>
      </c>
      <c r="CX19">
        <f t="shared" ca="1" si="90"/>
        <v>17</v>
      </c>
      <c r="CY19">
        <f t="shared" ca="1" si="91"/>
        <v>11</v>
      </c>
      <c r="CZ19">
        <f t="shared" ca="1" si="92"/>
        <v>1</v>
      </c>
      <c r="DA19">
        <f t="shared" ca="1" si="93"/>
        <v>1</v>
      </c>
      <c r="DB19">
        <f t="shared" ca="1" si="94"/>
        <v>1</v>
      </c>
      <c r="DC19">
        <f t="shared" ca="1" si="95"/>
        <v>4</v>
      </c>
      <c r="DD19">
        <f t="shared" ca="1" si="96"/>
        <v>11</v>
      </c>
      <c r="DE19" t="str">
        <f t="shared" ca="1" si="97"/>
        <v>+</v>
      </c>
      <c r="DF19" s="35" t="str">
        <f t="shared" ca="1" si="98"/>
        <v/>
      </c>
      <c r="DG19">
        <f t="shared" ca="1" si="99"/>
        <v>3</v>
      </c>
      <c r="DH19">
        <f t="shared" ca="1" si="100"/>
        <v>1</v>
      </c>
    </row>
    <row r="20" spans="1:112">
      <c r="A20" s="10">
        <f t="shared" si="101"/>
        <v>15</v>
      </c>
      <c r="B20" s="9">
        <f t="shared" ca="1" si="102"/>
        <v>2</v>
      </c>
      <c r="C20" s="9">
        <f t="shared" ca="1" si="102"/>
        <v>-2</v>
      </c>
      <c r="D20" s="9">
        <f t="shared" ca="1" si="102"/>
        <v>5</v>
      </c>
      <c r="E20" s="9">
        <f t="shared" ca="1" si="102"/>
        <v>-1</v>
      </c>
      <c r="F20" s="9">
        <f t="shared" ca="1" si="102"/>
        <v>1</v>
      </c>
      <c r="G20" s="9">
        <f t="shared" ca="1" si="102"/>
        <v>3</v>
      </c>
      <c r="H20" s="9">
        <f t="shared" ca="1" si="102"/>
        <v>2</v>
      </c>
      <c r="I20" s="9">
        <f t="shared" ca="1" si="102"/>
        <v>-2</v>
      </c>
      <c r="J20" s="15">
        <f t="shared" ca="1" si="102"/>
        <v>5</v>
      </c>
      <c r="K20" s="9" t="str">
        <f t="shared" ca="1" si="102"/>
        <v>-</v>
      </c>
      <c r="L20" s="19" t="str">
        <f t="shared" ca="1" si="102"/>
        <v>+1</v>
      </c>
      <c r="M20" s="9">
        <f t="shared" ca="1" si="102"/>
        <v>3</v>
      </c>
      <c r="N20" s="21">
        <f ca="1">IF(BA20=0,"",COUNTIF($BA$6:BA20,1))</f>
        <v>0</v>
      </c>
      <c r="O20" s="21" t="str">
        <f t="shared" ca="1" si="6"/>
        <v>2x-2y</v>
      </c>
      <c r="P20" s="21">
        <f t="shared" ca="1" si="7"/>
        <v>5</v>
      </c>
      <c r="Q20" s="21" t="s">
        <v>6</v>
      </c>
      <c r="R20" s="21" t="str">
        <f t="shared" ca="1" si="8"/>
        <v>-x+y</v>
      </c>
      <c r="S20" s="21">
        <f t="shared" ca="1" si="9"/>
        <v>3</v>
      </c>
      <c r="T20" s="21">
        <f t="shared" ca="1" si="10"/>
        <v>5</v>
      </c>
      <c r="U20" s="21">
        <f t="shared" ca="1" si="11"/>
        <v>3</v>
      </c>
      <c r="V20" s="22">
        <f t="shared" ca="1" si="12"/>
        <v>15</v>
      </c>
      <c r="W20" s="22">
        <f t="shared" ca="1" si="13"/>
        <v>0</v>
      </c>
      <c r="X20" s="1">
        <f t="shared" ca="1" si="14"/>
        <v>15</v>
      </c>
      <c r="Y20">
        <f t="shared" ca="1" si="15"/>
        <v>3</v>
      </c>
      <c r="Z20">
        <f t="shared" ca="1" si="16"/>
        <v>5</v>
      </c>
      <c r="AA20" t="str">
        <f t="shared" ca="1" si="17"/>
        <v>3(2x-2y)</v>
      </c>
      <c r="AB20" t="str">
        <f t="shared" ca="1" si="18"/>
        <v>5(-x+y)</v>
      </c>
      <c r="AC20" t="str">
        <f t="shared" si="19"/>
        <v>+</v>
      </c>
      <c r="AD20" s="23">
        <f t="shared" ca="1" si="20"/>
        <v>6</v>
      </c>
      <c r="AE20">
        <f t="shared" ca="1" si="21"/>
        <v>-6</v>
      </c>
      <c r="AF20">
        <f t="shared" ca="1" si="22"/>
        <v>-5</v>
      </c>
      <c r="AG20">
        <f t="shared" ca="1" si="23"/>
        <v>5</v>
      </c>
      <c r="AH20">
        <f t="shared" ca="1" si="24"/>
        <v>6</v>
      </c>
      <c r="AI20" t="str">
        <f t="shared" ca="1" si="25"/>
        <v>6x -6y</v>
      </c>
      <c r="AJ20" s="1">
        <f t="shared" ca="1" si="26"/>
        <v>-5</v>
      </c>
      <c r="AK20" t="str">
        <f t="shared" ca="1" si="27"/>
        <v>-5x +5y</v>
      </c>
      <c r="AL20" s="1">
        <f t="shared" ca="1" si="28"/>
        <v>6</v>
      </c>
      <c r="AM20" s="25" t="str">
        <f t="shared" ca="1" si="29"/>
        <v>6x</v>
      </c>
      <c r="AN20" s="58">
        <f ca="1">GCD(元２!P20,元２!S20)</f>
        <v>1</v>
      </c>
      <c r="AO20" s="31" t="str">
        <f t="shared" ca="1" si="30"/>
        <v>-5x</v>
      </c>
      <c r="AP20" s="16">
        <f t="shared" ca="1" si="31"/>
        <v>-5</v>
      </c>
      <c r="AQ20" t="str">
        <f t="shared" ca="1" si="32"/>
        <v/>
      </c>
      <c r="AR20" s="33" t="str">
        <f t="shared" ca="1" si="33"/>
        <v>-5x</v>
      </c>
      <c r="AS20" s="1">
        <f t="shared" ca="1" si="34"/>
        <v>-6</v>
      </c>
      <c r="AT20" s="1" t="str">
        <f t="shared" ca="1" si="35"/>
        <v>-6y</v>
      </c>
      <c r="AU20" s="25" t="str">
        <f t="shared" ca="1" si="36"/>
        <v>6x-5x</v>
      </c>
      <c r="AV20" s="25" t="str">
        <f t="shared" ca="1" si="37"/>
        <v>-6y+5y</v>
      </c>
      <c r="AW20">
        <f t="shared" ca="1" si="38"/>
        <v>1</v>
      </c>
      <c r="AX20" t="str">
        <f t="shared" ca="1" si="39"/>
        <v/>
      </c>
      <c r="AY20" s="1" t="str">
        <f t="shared" ca="1" si="40"/>
        <v>x</v>
      </c>
      <c r="AZ20" s="1">
        <f t="shared" ca="1" si="41"/>
        <v>-1</v>
      </c>
      <c r="BA20" s="1" t="str">
        <f t="shared" ca="1" si="42"/>
        <v>x-1</v>
      </c>
      <c r="BB20" s="1">
        <f t="shared" ca="1" si="43"/>
        <v>15</v>
      </c>
      <c r="BC20" s="1">
        <f t="shared" ca="1" si="44"/>
        <v>1</v>
      </c>
      <c r="BD20" s="1">
        <f t="shared" ca="1" si="45"/>
        <v>1</v>
      </c>
      <c r="BE20">
        <f t="shared" ca="1" si="46"/>
        <v>1</v>
      </c>
      <c r="BF20">
        <f t="shared" ca="1" si="47"/>
        <v>1</v>
      </c>
      <c r="BG20">
        <f t="shared" ca="1" si="48"/>
        <v>1</v>
      </c>
      <c r="BH20">
        <f t="shared" ca="1" si="49"/>
        <v>4</v>
      </c>
      <c r="BI20" s="35" t="str">
        <f ca="1">IF(DF20="","",COUNTIF(DF$6:$DF20,1))</f>
        <v/>
      </c>
      <c r="BJ20" t="str">
        <f t="shared" ca="1" si="50"/>
        <v>2x-2y</v>
      </c>
      <c r="BK20">
        <f t="shared" ca="1" si="51"/>
        <v>5</v>
      </c>
      <c r="BL20" t="str">
        <f t="shared" si="52"/>
        <v>+</v>
      </c>
      <c r="BM20" t="str">
        <f t="shared" ca="1" si="53"/>
        <v>-x+y</v>
      </c>
      <c r="BN20">
        <f t="shared" ca="1" si="54"/>
        <v>3</v>
      </c>
      <c r="BO20">
        <f t="shared" ca="1" si="55"/>
        <v>5</v>
      </c>
      <c r="BP20">
        <f t="shared" ca="1" si="56"/>
        <v>3</v>
      </c>
      <c r="BQ20">
        <f t="shared" ca="1" si="57"/>
        <v>15</v>
      </c>
      <c r="BR20">
        <f t="shared" ca="1" si="58"/>
        <v>0</v>
      </c>
      <c r="BS20">
        <f t="shared" ca="1" si="59"/>
        <v>15</v>
      </c>
      <c r="BT20">
        <f t="shared" ca="1" si="60"/>
        <v>3</v>
      </c>
      <c r="BU20">
        <f t="shared" ca="1" si="61"/>
        <v>5</v>
      </c>
      <c r="BV20" t="str">
        <f t="shared" ca="1" si="62"/>
        <v>3(2x-2y)</v>
      </c>
      <c r="BW20" t="str">
        <f t="shared" ca="1" si="63"/>
        <v>5(-x+y)</v>
      </c>
      <c r="BX20" t="str">
        <f t="shared" si="64"/>
        <v>+</v>
      </c>
      <c r="BY20">
        <f t="shared" ca="1" si="65"/>
        <v>6</v>
      </c>
      <c r="BZ20">
        <f t="shared" ca="1" si="66"/>
        <v>-6</v>
      </c>
      <c r="CA20">
        <f t="shared" ca="1" si="67"/>
        <v>-5</v>
      </c>
      <c r="CB20">
        <f t="shared" ca="1" si="68"/>
        <v>5</v>
      </c>
      <c r="CC20">
        <f t="shared" ca="1" si="69"/>
        <v>6</v>
      </c>
      <c r="CD20" t="str">
        <f t="shared" ca="1" si="70"/>
        <v>6x -6y</v>
      </c>
      <c r="CE20">
        <f t="shared" ca="1" si="71"/>
        <v>-5</v>
      </c>
      <c r="CF20" t="str">
        <f t="shared" ca="1" si="72"/>
        <v>-5x +5y</v>
      </c>
      <c r="CG20">
        <f t="shared" ca="1" si="73"/>
        <v>6</v>
      </c>
      <c r="CH20" t="str">
        <f t="shared" ca="1" si="74"/>
        <v>6x</v>
      </c>
      <c r="CI20">
        <f t="shared" ca="1" si="75"/>
        <v>1</v>
      </c>
      <c r="CJ20" t="str">
        <f t="shared" ca="1" si="76"/>
        <v>-5x</v>
      </c>
      <c r="CK20">
        <f t="shared" ca="1" si="77"/>
        <v>-5</v>
      </c>
      <c r="CL20" t="str">
        <f t="shared" ca="1" si="78"/>
        <v/>
      </c>
      <c r="CM20" t="str">
        <f t="shared" ca="1" si="79"/>
        <v>-5x</v>
      </c>
      <c r="CN20">
        <f t="shared" ca="1" si="80"/>
        <v>-6</v>
      </c>
      <c r="CO20" t="str">
        <f t="shared" ca="1" si="81"/>
        <v>-6y</v>
      </c>
      <c r="CP20" t="str">
        <f t="shared" ca="1" si="82"/>
        <v>6x-5x</v>
      </c>
      <c r="CQ20" t="str">
        <f t="shared" ca="1" si="83"/>
        <v>-6y+5y</v>
      </c>
      <c r="CR20">
        <f t="shared" ca="1" si="84"/>
        <v>1</v>
      </c>
      <c r="CS20" t="str">
        <f t="shared" ca="1" si="85"/>
        <v/>
      </c>
      <c r="CT20" t="str">
        <f t="shared" ca="1" si="86"/>
        <v>x</v>
      </c>
      <c r="CU20">
        <f t="shared" ca="1" si="87"/>
        <v>-1</v>
      </c>
      <c r="CV20" t="str">
        <f t="shared" ca="1" si="88"/>
        <v>x-y</v>
      </c>
      <c r="CW20">
        <f t="shared" ca="1" si="89"/>
        <v>15</v>
      </c>
      <c r="CX20">
        <f t="shared" ca="1" si="90"/>
        <v>1</v>
      </c>
      <c r="CY20">
        <f t="shared" ca="1" si="91"/>
        <v>1</v>
      </c>
      <c r="CZ20">
        <f t="shared" ca="1" si="92"/>
        <v>1</v>
      </c>
      <c r="DA20">
        <f t="shared" ca="1" si="93"/>
        <v>1</v>
      </c>
      <c r="DB20">
        <f t="shared" ca="1" si="94"/>
        <v>1</v>
      </c>
      <c r="DC20">
        <f t="shared" ca="1" si="95"/>
        <v>4</v>
      </c>
      <c r="DD20">
        <f t="shared" ca="1" si="96"/>
        <v>-1</v>
      </c>
      <c r="DE20" t="str">
        <f t="shared" ca="1" si="97"/>
        <v>-</v>
      </c>
      <c r="DF20" s="35" t="str">
        <f t="shared" ca="1" si="98"/>
        <v/>
      </c>
      <c r="DG20">
        <f t="shared" ca="1" si="99"/>
        <v>3</v>
      </c>
      <c r="DH20">
        <f t="shared" ca="1" si="100"/>
        <v>1</v>
      </c>
    </row>
    <row r="21" spans="1:112">
      <c r="A21" s="10">
        <f t="shared" si="101"/>
        <v>16</v>
      </c>
      <c r="B21" s="9">
        <f t="shared" ca="1" si="102"/>
        <v>2</v>
      </c>
      <c r="C21" s="9">
        <f t="shared" ca="1" si="102"/>
        <v>-3</v>
      </c>
      <c r="D21" s="9">
        <f t="shared" ca="1" si="102"/>
        <v>5</v>
      </c>
      <c r="E21" s="9">
        <f t="shared" ca="1" si="102"/>
        <v>1</v>
      </c>
      <c r="F21" s="9">
        <f t="shared" ca="1" si="102"/>
        <v>-2</v>
      </c>
      <c r="G21" s="9">
        <f t="shared" ca="1" si="102"/>
        <v>6</v>
      </c>
      <c r="H21" s="9">
        <f t="shared" ca="1" si="102"/>
        <v>2</v>
      </c>
      <c r="I21" s="9">
        <f t="shared" ca="1" si="102"/>
        <v>-3</v>
      </c>
      <c r="J21" s="15">
        <f t="shared" ca="1" si="102"/>
        <v>5</v>
      </c>
      <c r="K21" s="9" t="str">
        <f t="shared" ca="1" si="102"/>
        <v/>
      </c>
      <c r="L21" s="19">
        <f t="shared" ca="1" si="102"/>
        <v>-2</v>
      </c>
      <c r="M21" s="9">
        <f t="shared" ca="1" si="102"/>
        <v>6</v>
      </c>
      <c r="N21" s="21">
        <f ca="1">IF(BA21=0,"",COUNTIF($BA$6:BA21,1))</f>
        <v>0</v>
      </c>
      <c r="O21" s="21" t="str">
        <f t="shared" ca="1" si="6"/>
        <v>2x-3y</v>
      </c>
      <c r="P21" s="21">
        <f t="shared" ca="1" si="7"/>
        <v>5</v>
      </c>
      <c r="Q21" s="21" t="s">
        <v>33</v>
      </c>
      <c r="R21" s="21" t="str">
        <f t="shared" ca="1" si="8"/>
        <v>x-2y</v>
      </c>
      <c r="S21" s="21">
        <f t="shared" ca="1" si="9"/>
        <v>6</v>
      </c>
      <c r="T21" s="21">
        <f t="shared" ca="1" si="10"/>
        <v>5</v>
      </c>
      <c r="U21" s="21">
        <f t="shared" ca="1" si="11"/>
        <v>6</v>
      </c>
      <c r="V21" s="22">
        <f t="shared" ca="1" si="12"/>
        <v>30</v>
      </c>
      <c r="W21" s="22">
        <f t="shared" ca="1" si="13"/>
        <v>0</v>
      </c>
      <c r="X21" s="1">
        <f t="shared" ca="1" si="14"/>
        <v>30</v>
      </c>
      <c r="Y21">
        <f t="shared" ca="1" si="15"/>
        <v>6</v>
      </c>
      <c r="Z21">
        <f t="shared" ca="1" si="16"/>
        <v>5</v>
      </c>
      <c r="AA21" t="str">
        <f t="shared" ca="1" si="17"/>
        <v>6(2x-3y)</v>
      </c>
      <c r="AB21" t="str">
        <f t="shared" ca="1" si="18"/>
        <v>5(x-2y)</v>
      </c>
      <c r="AC21" t="str">
        <f t="shared" si="19"/>
        <v>-</v>
      </c>
      <c r="AD21" s="23">
        <f t="shared" ca="1" si="20"/>
        <v>12</v>
      </c>
      <c r="AE21">
        <f t="shared" ca="1" si="21"/>
        <v>-18</v>
      </c>
      <c r="AF21">
        <f t="shared" ca="1" si="22"/>
        <v>-5</v>
      </c>
      <c r="AG21">
        <f t="shared" ca="1" si="23"/>
        <v>10</v>
      </c>
      <c r="AH21">
        <f t="shared" ca="1" si="24"/>
        <v>12</v>
      </c>
      <c r="AI21" t="str">
        <f t="shared" ca="1" si="25"/>
        <v>12x -18y</v>
      </c>
      <c r="AJ21" s="1">
        <f t="shared" ca="1" si="26"/>
        <v>-5</v>
      </c>
      <c r="AK21" t="str">
        <f t="shared" ca="1" si="27"/>
        <v>-5x +10y</v>
      </c>
      <c r="AL21" s="1">
        <f t="shared" ca="1" si="28"/>
        <v>12</v>
      </c>
      <c r="AM21" s="25" t="str">
        <f t="shared" ca="1" si="29"/>
        <v>12x</v>
      </c>
      <c r="AN21" s="58">
        <f ca="1">GCD(元２!P21,元２!S21)</f>
        <v>1</v>
      </c>
      <c r="AO21" s="31" t="str">
        <f t="shared" ca="1" si="30"/>
        <v>-5x</v>
      </c>
      <c r="AP21" s="16">
        <f t="shared" ca="1" si="31"/>
        <v>-5</v>
      </c>
      <c r="AQ21" t="str">
        <f t="shared" ca="1" si="32"/>
        <v/>
      </c>
      <c r="AR21" s="33" t="str">
        <f t="shared" ca="1" si="33"/>
        <v>-5x</v>
      </c>
      <c r="AS21" s="1">
        <f t="shared" ca="1" si="34"/>
        <v>-18</v>
      </c>
      <c r="AT21" s="1" t="str">
        <f t="shared" ca="1" si="35"/>
        <v>-18y</v>
      </c>
      <c r="AU21" s="25" t="str">
        <f t="shared" ca="1" si="36"/>
        <v>12x-5x</v>
      </c>
      <c r="AV21" s="25" t="str">
        <f t="shared" ca="1" si="37"/>
        <v>-18y+10y</v>
      </c>
      <c r="AW21">
        <f t="shared" ca="1" si="38"/>
        <v>7</v>
      </c>
      <c r="AX21">
        <f t="shared" ca="1" si="39"/>
        <v>7</v>
      </c>
      <c r="AY21" s="1" t="str">
        <f t="shared" ca="1" si="40"/>
        <v>7x</v>
      </c>
      <c r="AZ21" s="1">
        <f t="shared" ca="1" si="41"/>
        <v>-8</v>
      </c>
      <c r="BA21" s="1" t="str">
        <f t="shared" ca="1" si="42"/>
        <v>7x-8</v>
      </c>
      <c r="BB21" s="1">
        <f t="shared" ca="1" si="43"/>
        <v>30</v>
      </c>
      <c r="BC21" s="1">
        <f t="shared" ca="1" si="44"/>
        <v>7</v>
      </c>
      <c r="BD21" s="1">
        <f t="shared" ca="1" si="45"/>
        <v>8</v>
      </c>
      <c r="BE21">
        <f t="shared" ca="1" si="46"/>
        <v>1</v>
      </c>
      <c r="BF21">
        <f t="shared" ca="1" si="47"/>
        <v>1</v>
      </c>
      <c r="BG21">
        <f t="shared" ca="1" si="48"/>
        <v>2</v>
      </c>
      <c r="BH21">
        <f t="shared" ca="1" si="49"/>
        <v>5</v>
      </c>
      <c r="BI21" s="35" t="str">
        <f ca="1">IF(DF21="","",COUNTIF(DF$6:$DF21,1))</f>
        <v/>
      </c>
      <c r="BJ21" t="str">
        <f t="shared" ca="1" si="50"/>
        <v>2x-3y</v>
      </c>
      <c r="BK21">
        <f t="shared" ca="1" si="51"/>
        <v>5</v>
      </c>
      <c r="BL21" t="str">
        <f t="shared" si="52"/>
        <v>-</v>
      </c>
      <c r="BM21" t="str">
        <f t="shared" ca="1" si="53"/>
        <v>x-2y</v>
      </c>
      <c r="BN21">
        <f t="shared" ca="1" si="54"/>
        <v>6</v>
      </c>
      <c r="BO21">
        <f t="shared" ca="1" si="55"/>
        <v>5</v>
      </c>
      <c r="BP21">
        <f t="shared" ca="1" si="56"/>
        <v>6</v>
      </c>
      <c r="BQ21">
        <f t="shared" ca="1" si="57"/>
        <v>30</v>
      </c>
      <c r="BR21">
        <f t="shared" ca="1" si="58"/>
        <v>0</v>
      </c>
      <c r="BS21">
        <f t="shared" ca="1" si="59"/>
        <v>30</v>
      </c>
      <c r="BT21">
        <f t="shared" ca="1" si="60"/>
        <v>6</v>
      </c>
      <c r="BU21">
        <f t="shared" ca="1" si="61"/>
        <v>5</v>
      </c>
      <c r="BV21" t="str">
        <f t="shared" ca="1" si="62"/>
        <v>6(2x-3y)</v>
      </c>
      <c r="BW21" t="str">
        <f t="shared" ca="1" si="63"/>
        <v>5(x-2y)</v>
      </c>
      <c r="BX21" t="str">
        <f t="shared" si="64"/>
        <v>-</v>
      </c>
      <c r="BY21">
        <f t="shared" ca="1" si="65"/>
        <v>12</v>
      </c>
      <c r="BZ21">
        <f t="shared" ca="1" si="66"/>
        <v>-18</v>
      </c>
      <c r="CA21">
        <f t="shared" ca="1" si="67"/>
        <v>-5</v>
      </c>
      <c r="CB21">
        <f t="shared" ca="1" si="68"/>
        <v>10</v>
      </c>
      <c r="CC21">
        <f t="shared" ca="1" si="69"/>
        <v>12</v>
      </c>
      <c r="CD21" t="str">
        <f t="shared" ca="1" si="70"/>
        <v>12x -18y</v>
      </c>
      <c r="CE21">
        <f t="shared" ca="1" si="71"/>
        <v>-5</v>
      </c>
      <c r="CF21" t="str">
        <f t="shared" ca="1" si="72"/>
        <v>-5x +10y</v>
      </c>
      <c r="CG21">
        <f t="shared" ca="1" si="73"/>
        <v>12</v>
      </c>
      <c r="CH21" t="str">
        <f t="shared" ca="1" si="74"/>
        <v>12x</v>
      </c>
      <c r="CI21">
        <f t="shared" ca="1" si="75"/>
        <v>1</v>
      </c>
      <c r="CJ21" t="str">
        <f t="shared" ca="1" si="76"/>
        <v>-5x</v>
      </c>
      <c r="CK21">
        <f t="shared" ca="1" si="77"/>
        <v>-5</v>
      </c>
      <c r="CL21" t="str">
        <f t="shared" ca="1" si="78"/>
        <v/>
      </c>
      <c r="CM21" t="str">
        <f t="shared" ca="1" si="79"/>
        <v>-5x</v>
      </c>
      <c r="CN21">
        <f t="shared" ca="1" si="80"/>
        <v>-18</v>
      </c>
      <c r="CO21" t="str">
        <f t="shared" ca="1" si="81"/>
        <v>-18y</v>
      </c>
      <c r="CP21" t="str">
        <f t="shared" ca="1" si="82"/>
        <v>12x-5x</v>
      </c>
      <c r="CQ21" t="str">
        <f t="shared" ca="1" si="83"/>
        <v>-18y+10y</v>
      </c>
      <c r="CR21">
        <f t="shared" ca="1" si="84"/>
        <v>7</v>
      </c>
      <c r="CS21">
        <f t="shared" ca="1" si="85"/>
        <v>7</v>
      </c>
      <c r="CT21" t="str">
        <f t="shared" ca="1" si="86"/>
        <v>7x</v>
      </c>
      <c r="CU21">
        <f t="shared" ca="1" si="87"/>
        <v>-8</v>
      </c>
      <c r="CV21" t="str">
        <f t="shared" ca="1" si="88"/>
        <v>7x-8y</v>
      </c>
      <c r="CW21">
        <f t="shared" ca="1" si="89"/>
        <v>30</v>
      </c>
      <c r="CX21">
        <f t="shared" ca="1" si="90"/>
        <v>7</v>
      </c>
      <c r="CY21">
        <f t="shared" ca="1" si="91"/>
        <v>8</v>
      </c>
      <c r="CZ21">
        <f t="shared" ca="1" si="92"/>
        <v>1</v>
      </c>
      <c r="DA21">
        <f t="shared" ca="1" si="93"/>
        <v>1</v>
      </c>
      <c r="DB21">
        <f t="shared" ca="1" si="94"/>
        <v>2</v>
      </c>
      <c r="DC21">
        <f t="shared" ca="1" si="95"/>
        <v>5</v>
      </c>
      <c r="DD21">
        <f t="shared" ca="1" si="96"/>
        <v>-8</v>
      </c>
      <c r="DE21" t="str">
        <f t="shared" ca="1" si="97"/>
        <v>-</v>
      </c>
      <c r="DF21" s="35" t="str">
        <f t="shared" ca="1" si="98"/>
        <v/>
      </c>
      <c r="DG21">
        <f t="shared" ca="1" si="99"/>
        <v>2</v>
      </c>
      <c r="DH21">
        <f t="shared" ca="1" si="100"/>
        <v>1</v>
      </c>
    </row>
    <row r="22" spans="1:112">
      <c r="A22" s="10">
        <f t="shared" si="101"/>
        <v>17</v>
      </c>
      <c r="B22" s="9">
        <f t="shared" ca="1" si="102"/>
        <v>1</v>
      </c>
      <c r="C22" s="9">
        <f t="shared" ca="1" si="102"/>
        <v>4</v>
      </c>
      <c r="D22" s="9">
        <f t="shared" ca="1" si="102"/>
        <v>4</v>
      </c>
      <c r="E22" s="9">
        <f t="shared" ca="1" si="102"/>
        <v>-1</v>
      </c>
      <c r="F22" s="9">
        <f t="shared" ca="1" si="102"/>
        <v>-1</v>
      </c>
      <c r="G22" s="9">
        <f t="shared" ca="1" si="102"/>
        <v>4</v>
      </c>
      <c r="H22" s="9" t="str">
        <f t="shared" ca="1" si="102"/>
        <v/>
      </c>
      <c r="I22" s="9" t="str">
        <f t="shared" ca="1" si="102"/>
        <v>+4</v>
      </c>
      <c r="J22" s="15">
        <f t="shared" ca="1" si="102"/>
        <v>4</v>
      </c>
      <c r="K22" s="9" t="str">
        <f t="shared" ca="1" si="102"/>
        <v>-</v>
      </c>
      <c r="L22" s="19">
        <f t="shared" ca="1" si="102"/>
        <v>-1</v>
      </c>
      <c r="M22" s="9">
        <f t="shared" ca="1" si="102"/>
        <v>4</v>
      </c>
      <c r="N22" s="21">
        <f ca="1">IF(BA22=0,"",COUNTIF($BA$6:BA22,1))</f>
        <v>0</v>
      </c>
      <c r="O22" s="21" t="str">
        <f t="shared" ca="1" si="6"/>
        <v>x+4y</v>
      </c>
      <c r="P22" s="21">
        <f t="shared" ca="1" si="7"/>
        <v>4</v>
      </c>
      <c r="Q22" s="21" t="s">
        <v>6</v>
      </c>
      <c r="R22" s="21" t="str">
        <f t="shared" ca="1" si="8"/>
        <v>-x-y</v>
      </c>
      <c r="S22" s="21">
        <f t="shared" ca="1" si="9"/>
        <v>4</v>
      </c>
      <c r="T22" s="21">
        <f t="shared" ca="1" si="10"/>
        <v>4</v>
      </c>
      <c r="U22" s="21">
        <f t="shared" ca="1" si="11"/>
        <v>4</v>
      </c>
      <c r="V22" s="22">
        <f t="shared" ca="1" si="12"/>
        <v>16</v>
      </c>
      <c r="W22" s="22">
        <f t="shared" ca="1" si="13"/>
        <v>1</v>
      </c>
      <c r="X22" s="1">
        <f t="shared" ca="1" si="14"/>
        <v>4</v>
      </c>
      <c r="Y22">
        <f t="shared" ca="1" si="15"/>
        <v>1</v>
      </c>
      <c r="Z22">
        <f t="shared" ca="1" si="16"/>
        <v>1</v>
      </c>
      <c r="AA22" t="str">
        <f t="shared" ca="1" si="17"/>
        <v>(x+4y)</v>
      </c>
      <c r="AB22" t="str">
        <f t="shared" ca="1" si="18"/>
        <v>(-x-y)</v>
      </c>
      <c r="AC22" t="str">
        <f t="shared" si="19"/>
        <v>+</v>
      </c>
      <c r="AD22" s="23">
        <f t="shared" ca="1" si="20"/>
        <v>1</v>
      </c>
      <c r="AE22">
        <f t="shared" ca="1" si="21"/>
        <v>4</v>
      </c>
      <c r="AF22">
        <f t="shared" ca="1" si="22"/>
        <v>-1</v>
      </c>
      <c r="AG22">
        <f t="shared" ca="1" si="23"/>
        <v>-1</v>
      </c>
      <c r="AH22" t="str">
        <f t="shared" ca="1" si="24"/>
        <v/>
      </c>
      <c r="AI22" t="str">
        <f t="shared" ca="1" si="25"/>
        <v>x +4y</v>
      </c>
      <c r="AJ22" s="1" t="str">
        <f t="shared" ca="1" si="26"/>
        <v>-</v>
      </c>
      <c r="AK22" t="str">
        <f t="shared" ca="1" si="27"/>
        <v>-x -1y</v>
      </c>
      <c r="AL22" s="1" t="str">
        <f t="shared" ca="1" si="28"/>
        <v/>
      </c>
      <c r="AM22" s="25" t="str">
        <f t="shared" ca="1" si="29"/>
        <v>x</v>
      </c>
      <c r="AN22" s="58">
        <f ca="1">GCD(元２!P22,元２!S22)</f>
        <v>4</v>
      </c>
      <c r="AO22" s="31" t="str">
        <f t="shared" ca="1" si="30"/>
        <v xml:space="preserve">-x </v>
      </c>
      <c r="AP22" s="16">
        <f t="shared" ca="1" si="31"/>
        <v>-1</v>
      </c>
      <c r="AQ22" t="str">
        <f t="shared" ca="1" si="32"/>
        <v/>
      </c>
      <c r="AR22" s="33" t="str">
        <f t="shared" ca="1" si="33"/>
        <v>-x</v>
      </c>
      <c r="AS22" s="1">
        <f t="shared" ca="1" si="34"/>
        <v>4</v>
      </c>
      <c r="AT22" s="1" t="str">
        <f t="shared" ca="1" si="35"/>
        <v>+4y</v>
      </c>
      <c r="AU22" s="25" t="str">
        <f t="shared" ca="1" si="36"/>
        <v>x-x</v>
      </c>
      <c r="AV22" s="25" t="str">
        <f t="shared" ca="1" si="37"/>
        <v>+4y-1y</v>
      </c>
      <c r="AW22">
        <f t="shared" ca="1" si="38"/>
        <v>0</v>
      </c>
      <c r="AX22">
        <f t="shared" ca="1" si="39"/>
        <v>0</v>
      </c>
      <c r="AY22" s="1" t="str">
        <f t="shared" ca="1" si="40"/>
        <v/>
      </c>
      <c r="AZ22" s="1" t="str">
        <f t="shared" ca="1" si="41"/>
        <v>+3</v>
      </c>
      <c r="BA22" s="1" t="str">
        <f t="shared" ca="1" si="42"/>
        <v>+3</v>
      </c>
      <c r="BB22" s="1">
        <f t="shared" ca="1" si="43"/>
        <v>4</v>
      </c>
      <c r="BC22" s="1">
        <f t="shared" ca="1" si="44"/>
        <v>0</v>
      </c>
      <c r="BD22" s="1">
        <f t="shared" ca="1" si="45"/>
        <v>3</v>
      </c>
      <c r="BE22">
        <f t="shared" ca="1" si="46"/>
        <v>1</v>
      </c>
      <c r="BF22">
        <f t="shared" ca="1" si="47"/>
        <v>4</v>
      </c>
      <c r="BG22">
        <f t="shared" ca="1" si="48"/>
        <v>1</v>
      </c>
      <c r="BH22">
        <f t="shared" ca="1" si="49"/>
        <v>10</v>
      </c>
      <c r="BI22" s="35" t="str">
        <f ca="1">IF(DF22="","",COUNTIF(DF$6:$DF22,1))</f>
        <v/>
      </c>
      <c r="BJ22" t="str">
        <f t="shared" ca="1" si="50"/>
        <v>x+4y</v>
      </c>
      <c r="BK22">
        <f t="shared" ca="1" si="51"/>
        <v>4</v>
      </c>
      <c r="BL22" t="str">
        <f t="shared" si="52"/>
        <v>+</v>
      </c>
      <c r="BM22" t="str">
        <f t="shared" ca="1" si="53"/>
        <v>-x-y</v>
      </c>
      <c r="BN22">
        <f t="shared" ca="1" si="54"/>
        <v>4</v>
      </c>
      <c r="BO22">
        <f t="shared" ca="1" si="55"/>
        <v>4</v>
      </c>
      <c r="BP22">
        <f t="shared" ca="1" si="56"/>
        <v>4</v>
      </c>
      <c r="BQ22">
        <f t="shared" ca="1" si="57"/>
        <v>16</v>
      </c>
      <c r="BR22">
        <f t="shared" ca="1" si="58"/>
        <v>1</v>
      </c>
      <c r="BS22">
        <f t="shared" ca="1" si="59"/>
        <v>4</v>
      </c>
      <c r="BT22">
        <f t="shared" ca="1" si="60"/>
        <v>1</v>
      </c>
      <c r="BU22">
        <f t="shared" ca="1" si="61"/>
        <v>1</v>
      </c>
      <c r="BV22" t="str">
        <f t="shared" ca="1" si="62"/>
        <v>(x+4y)</v>
      </c>
      <c r="BW22" t="str">
        <f t="shared" ca="1" si="63"/>
        <v>(-x-y)</v>
      </c>
      <c r="BX22" t="str">
        <f t="shared" si="64"/>
        <v>+</v>
      </c>
      <c r="BY22">
        <f t="shared" ca="1" si="65"/>
        <v>1</v>
      </c>
      <c r="BZ22">
        <f t="shared" ca="1" si="66"/>
        <v>4</v>
      </c>
      <c r="CA22">
        <f t="shared" ca="1" si="67"/>
        <v>-1</v>
      </c>
      <c r="CB22">
        <f t="shared" ca="1" si="68"/>
        <v>-1</v>
      </c>
      <c r="CC22" t="str">
        <f t="shared" ca="1" si="69"/>
        <v/>
      </c>
      <c r="CD22" t="str">
        <f t="shared" ca="1" si="70"/>
        <v>x +4y</v>
      </c>
      <c r="CE22" t="str">
        <f t="shared" ca="1" si="71"/>
        <v>-</v>
      </c>
      <c r="CF22" t="str">
        <f t="shared" ca="1" si="72"/>
        <v>-x -1y</v>
      </c>
      <c r="CG22" t="str">
        <f t="shared" ca="1" si="73"/>
        <v/>
      </c>
      <c r="CH22" t="str">
        <f t="shared" ca="1" si="74"/>
        <v>x</v>
      </c>
      <c r="CI22">
        <f t="shared" ca="1" si="75"/>
        <v>4</v>
      </c>
      <c r="CJ22" t="str">
        <f t="shared" ca="1" si="76"/>
        <v xml:space="preserve">-x </v>
      </c>
      <c r="CK22">
        <f t="shared" ca="1" si="77"/>
        <v>-1</v>
      </c>
      <c r="CL22" t="str">
        <f t="shared" ca="1" si="78"/>
        <v/>
      </c>
      <c r="CM22" t="str">
        <f t="shared" ca="1" si="79"/>
        <v>-x</v>
      </c>
      <c r="CN22">
        <f t="shared" ca="1" si="80"/>
        <v>4</v>
      </c>
      <c r="CO22" t="str">
        <f t="shared" ca="1" si="81"/>
        <v>+4y</v>
      </c>
      <c r="CP22" t="str">
        <f t="shared" ca="1" si="82"/>
        <v>x-x</v>
      </c>
      <c r="CQ22" t="str">
        <f t="shared" ca="1" si="83"/>
        <v>+4y-1y</v>
      </c>
      <c r="CR22">
        <f t="shared" ca="1" si="84"/>
        <v>0</v>
      </c>
      <c r="CS22">
        <f t="shared" ca="1" si="85"/>
        <v>0</v>
      </c>
      <c r="CT22" t="str">
        <f t="shared" ca="1" si="86"/>
        <v/>
      </c>
      <c r="CU22" t="str">
        <f t="shared" ca="1" si="87"/>
        <v>+3</v>
      </c>
      <c r="CV22" t="str">
        <f t="shared" ca="1" si="88"/>
        <v>+3y</v>
      </c>
      <c r="CW22">
        <f t="shared" ca="1" si="89"/>
        <v>4</v>
      </c>
      <c r="CX22">
        <f t="shared" ca="1" si="90"/>
        <v>0</v>
      </c>
      <c r="CY22">
        <f t="shared" ca="1" si="91"/>
        <v>3</v>
      </c>
      <c r="CZ22">
        <f t="shared" ca="1" si="92"/>
        <v>1</v>
      </c>
      <c r="DA22">
        <f t="shared" ca="1" si="93"/>
        <v>4</v>
      </c>
      <c r="DB22">
        <f t="shared" ca="1" si="94"/>
        <v>1</v>
      </c>
      <c r="DC22">
        <f t="shared" ca="1" si="95"/>
        <v>10</v>
      </c>
      <c r="DD22">
        <f t="shared" ca="1" si="96"/>
        <v>3</v>
      </c>
      <c r="DE22" t="str">
        <f t="shared" ca="1" si="97"/>
        <v>+</v>
      </c>
      <c r="DF22" s="35" t="str">
        <f t="shared" ca="1" si="98"/>
        <v/>
      </c>
      <c r="DG22">
        <f t="shared" ca="1" si="99"/>
        <v>2</v>
      </c>
      <c r="DH22">
        <f t="shared" ca="1" si="100"/>
        <v>1</v>
      </c>
    </row>
    <row r="23" spans="1:112">
      <c r="A23" s="10">
        <f t="shared" si="101"/>
        <v>18</v>
      </c>
      <c r="B23" s="9">
        <f t="shared" ca="1" si="102"/>
        <v>1</v>
      </c>
      <c r="C23" s="9">
        <f t="shared" ca="1" si="102"/>
        <v>-2</v>
      </c>
      <c r="D23" s="9">
        <f t="shared" ca="1" si="102"/>
        <v>6</v>
      </c>
      <c r="E23" s="9">
        <f t="shared" ca="1" si="102"/>
        <v>-3</v>
      </c>
      <c r="F23" s="9">
        <f t="shared" ca="1" si="102"/>
        <v>4</v>
      </c>
      <c r="G23" s="9">
        <f t="shared" ca="1" si="102"/>
        <v>3</v>
      </c>
      <c r="H23" s="9" t="str">
        <f t="shared" ca="1" si="102"/>
        <v/>
      </c>
      <c r="I23" s="9">
        <f t="shared" ca="1" si="102"/>
        <v>-2</v>
      </c>
      <c r="J23" s="15">
        <f t="shared" ca="1" si="102"/>
        <v>6</v>
      </c>
      <c r="K23" s="9">
        <f t="shared" ca="1" si="102"/>
        <v>-3</v>
      </c>
      <c r="L23" s="19" t="str">
        <f t="shared" ca="1" si="102"/>
        <v>+4</v>
      </c>
      <c r="M23" s="9">
        <f t="shared" ca="1" si="102"/>
        <v>3</v>
      </c>
      <c r="N23" s="21">
        <f ca="1">IF(BA23=0,"",COUNTIF($BA$6:BA23,1))</f>
        <v>0</v>
      </c>
      <c r="O23" s="21" t="str">
        <f t="shared" ca="1" si="6"/>
        <v>x-2y</v>
      </c>
      <c r="P23" s="21">
        <f t="shared" ca="1" si="7"/>
        <v>6</v>
      </c>
      <c r="Q23" s="21" t="s">
        <v>33</v>
      </c>
      <c r="R23" s="21" t="str">
        <f t="shared" ca="1" si="8"/>
        <v>-3x+4y</v>
      </c>
      <c r="S23" s="21">
        <f t="shared" ca="1" si="9"/>
        <v>3</v>
      </c>
      <c r="T23" s="21">
        <f t="shared" ca="1" si="10"/>
        <v>6</v>
      </c>
      <c r="U23" s="21">
        <f t="shared" ca="1" si="11"/>
        <v>3</v>
      </c>
      <c r="V23" s="22">
        <f t="shared" ca="1" si="12"/>
        <v>18</v>
      </c>
      <c r="W23" s="22">
        <f t="shared" ca="1" si="13"/>
        <v>2</v>
      </c>
      <c r="X23" s="1">
        <f t="shared" ca="1" si="14"/>
        <v>6</v>
      </c>
      <c r="Y23">
        <f t="shared" ca="1" si="15"/>
        <v>1</v>
      </c>
      <c r="Z23">
        <f t="shared" ca="1" si="16"/>
        <v>2</v>
      </c>
      <c r="AA23" t="str">
        <f t="shared" ca="1" si="17"/>
        <v>(x-2y)</v>
      </c>
      <c r="AB23" t="str">
        <f t="shared" ca="1" si="18"/>
        <v>2(-3x+4y)</v>
      </c>
      <c r="AC23" t="str">
        <f t="shared" si="19"/>
        <v>-</v>
      </c>
      <c r="AD23" s="23">
        <f t="shared" ca="1" si="20"/>
        <v>1</v>
      </c>
      <c r="AE23">
        <f t="shared" ca="1" si="21"/>
        <v>-2</v>
      </c>
      <c r="AF23">
        <f t="shared" ca="1" si="22"/>
        <v>6</v>
      </c>
      <c r="AG23">
        <f t="shared" ca="1" si="23"/>
        <v>-8</v>
      </c>
      <c r="AH23" t="str">
        <f t="shared" ca="1" si="24"/>
        <v/>
      </c>
      <c r="AI23" t="str">
        <f t="shared" ca="1" si="25"/>
        <v>x -2y</v>
      </c>
      <c r="AJ23" s="1" t="str">
        <f t="shared" ca="1" si="26"/>
        <v>+6</v>
      </c>
      <c r="AK23" t="str">
        <f t="shared" ca="1" si="27"/>
        <v>+6x -8y</v>
      </c>
      <c r="AL23" s="1" t="str">
        <f t="shared" ca="1" si="28"/>
        <v/>
      </c>
      <c r="AM23" s="25" t="str">
        <f t="shared" ca="1" si="29"/>
        <v>x</v>
      </c>
      <c r="AN23" s="58">
        <f ca="1">GCD(元２!P23,元２!S23)</f>
        <v>3</v>
      </c>
      <c r="AO23" s="31" t="str">
        <f t="shared" ca="1" si="30"/>
        <v xml:space="preserve">+6x </v>
      </c>
      <c r="AP23" s="16">
        <f t="shared" ca="1" si="31"/>
        <v>6</v>
      </c>
      <c r="AQ23" t="str">
        <f t="shared" ca="1" si="32"/>
        <v>+</v>
      </c>
      <c r="AR23" s="33" t="str">
        <f t="shared" ca="1" si="33"/>
        <v>+6x</v>
      </c>
      <c r="AS23" s="1">
        <f t="shared" ca="1" si="34"/>
        <v>-2</v>
      </c>
      <c r="AT23" s="1" t="str">
        <f t="shared" ca="1" si="35"/>
        <v>-2y</v>
      </c>
      <c r="AU23" s="25" t="str">
        <f t="shared" ca="1" si="36"/>
        <v>x+6x</v>
      </c>
      <c r="AV23" s="25" t="str">
        <f t="shared" ca="1" si="37"/>
        <v>-2y-8y</v>
      </c>
      <c r="AW23">
        <f t="shared" ca="1" si="38"/>
        <v>7</v>
      </c>
      <c r="AX23">
        <f t="shared" ca="1" si="39"/>
        <v>7</v>
      </c>
      <c r="AY23" s="1" t="str">
        <f t="shared" ca="1" si="40"/>
        <v>7x</v>
      </c>
      <c r="AZ23" s="1">
        <f t="shared" ca="1" si="41"/>
        <v>-10</v>
      </c>
      <c r="BA23" s="1" t="str">
        <f t="shared" ca="1" si="42"/>
        <v>7x-10</v>
      </c>
      <c r="BB23" s="1">
        <f t="shared" ca="1" si="43"/>
        <v>6</v>
      </c>
      <c r="BC23" s="1">
        <f t="shared" ca="1" si="44"/>
        <v>7</v>
      </c>
      <c r="BD23" s="1">
        <f t="shared" ca="1" si="45"/>
        <v>10</v>
      </c>
      <c r="BE23">
        <f t="shared" ca="1" si="46"/>
        <v>1</v>
      </c>
      <c r="BF23">
        <f t="shared" ca="1" si="47"/>
        <v>1</v>
      </c>
      <c r="BG23">
        <f t="shared" ca="1" si="48"/>
        <v>2</v>
      </c>
      <c r="BH23">
        <f t="shared" ca="1" si="49"/>
        <v>7</v>
      </c>
      <c r="BI23" s="35">
        <f ca="1">IF(DF23="","",COUNTIF(DF$6:$DF23,1))</f>
        <v>7</v>
      </c>
      <c r="BJ23" t="str">
        <f t="shared" ca="1" si="50"/>
        <v>x-2y</v>
      </c>
      <c r="BK23">
        <f t="shared" ca="1" si="51"/>
        <v>6</v>
      </c>
      <c r="BL23" t="str">
        <f t="shared" si="52"/>
        <v>-</v>
      </c>
      <c r="BM23" t="str">
        <f t="shared" ca="1" si="53"/>
        <v>-3x+4y</v>
      </c>
      <c r="BN23">
        <f t="shared" ca="1" si="54"/>
        <v>3</v>
      </c>
      <c r="BO23">
        <f t="shared" ca="1" si="55"/>
        <v>6</v>
      </c>
      <c r="BP23">
        <f t="shared" ca="1" si="56"/>
        <v>3</v>
      </c>
      <c r="BQ23">
        <f t="shared" ca="1" si="57"/>
        <v>18</v>
      </c>
      <c r="BR23">
        <f t="shared" ca="1" si="58"/>
        <v>2</v>
      </c>
      <c r="BS23">
        <f t="shared" ca="1" si="59"/>
        <v>6</v>
      </c>
      <c r="BT23">
        <f t="shared" ca="1" si="60"/>
        <v>1</v>
      </c>
      <c r="BU23">
        <f t="shared" ca="1" si="61"/>
        <v>2</v>
      </c>
      <c r="BV23" t="str">
        <f t="shared" ca="1" si="62"/>
        <v>(x-2y)</v>
      </c>
      <c r="BW23" t="str">
        <f t="shared" ca="1" si="63"/>
        <v>2(-3x+4y)</v>
      </c>
      <c r="BX23" t="str">
        <f t="shared" si="64"/>
        <v>-</v>
      </c>
      <c r="BY23">
        <f t="shared" ca="1" si="65"/>
        <v>1</v>
      </c>
      <c r="BZ23">
        <f t="shared" ca="1" si="66"/>
        <v>-2</v>
      </c>
      <c r="CA23">
        <f t="shared" ca="1" si="67"/>
        <v>6</v>
      </c>
      <c r="CB23">
        <f t="shared" ca="1" si="68"/>
        <v>-8</v>
      </c>
      <c r="CC23" t="str">
        <f t="shared" ca="1" si="69"/>
        <v/>
      </c>
      <c r="CD23" t="str">
        <f t="shared" ca="1" si="70"/>
        <v>x -2y</v>
      </c>
      <c r="CE23" t="str">
        <f t="shared" ca="1" si="71"/>
        <v>+6</v>
      </c>
      <c r="CF23" t="str">
        <f t="shared" ca="1" si="72"/>
        <v>+6x -8y</v>
      </c>
      <c r="CG23" t="str">
        <f t="shared" ca="1" si="73"/>
        <v/>
      </c>
      <c r="CH23" t="str">
        <f t="shared" ca="1" si="74"/>
        <v>x</v>
      </c>
      <c r="CI23">
        <f t="shared" ca="1" si="75"/>
        <v>3</v>
      </c>
      <c r="CJ23" t="str">
        <f t="shared" ca="1" si="76"/>
        <v xml:space="preserve">+6x </v>
      </c>
      <c r="CK23">
        <f t="shared" ca="1" si="77"/>
        <v>6</v>
      </c>
      <c r="CL23" t="str">
        <f t="shared" ca="1" si="78"/>
        <v>+</v>
      </c>
      <c r="CM23" t="str">
        <f t="shared" ca="1" si="79"/>
        <v>+6x</v>
      </c>
      <c r="CN23">
        <f t="shared" ca="1" si="80"/>
        <v>-2</v>
      </c>
      <c r="CO23" t="str">
        <f t="shared" ca="1" si="81"/>
        <v>-2y</v>
      </c>
      <c r="CP23" t="str">
        <f t="shared" ca="1" si="82"/>
        <v>x+6x</v>
      </c>
      <c r="CQ23" t="str">
        <f t="shared" ca="1" si="83"/>
        <v>-2y-8y</v>
      </c>
      <c r="CR23">
        <f t="shared" ca="1" si="84"/>
        <v>7</v>
      </c>
      <c r="CS23">
        <f t="shared" ca="1" si="85"/>
        <v>7</v>
      </c>
      <c r="CT23" t="str">
        <f t="shared" ca="1" si="86"/>
        <v>7x</v>
      </c>
      <c r="CU23">
        <f t="shared" ca="1" si="87"/>
        <v>-10</v>
      </c>
      <c r="CV23" t="str">
        <f t="shared" ca="1" si="88"/>
        <v>7x-10y</v>
      </c>
      <c r="CW23">
        <f t="shared" ca="1" si="89"/>
        <v>6</v>
      </c>
      <c r="CX23">
        <f t="shared" ca="1" si="90"/>
        <v>7</v>
      </c>
      <c r="CY23">
        <f t="shared" ca="1" si="91"/>
        <v>10</v>
      </c>
      <c r="CZ23">
        <f t="shared" ca="1" si="92"/>
        <v>1</v>
      </c>
      <c r="DA23">
        <f t="shared" ca="1" si="93"/>
        <v>1</v>
      </c>
      <c r="DB23">
        <f t="shared" ca="1" si="94"/>
        <v>2</v>
      </c>
      <c r="DC23">
        <f t="shared" ca="1" si="95"/>
        <v>7</v>
      </c>
      <c r="DD23">
        <f t="shared" ca="1" si="96"/>
        <v>-10</v>
      </c>
      <c r="DE23" t="str">
        <f t="shared" ca="1" si="97"/>
        <v>-</v>
      </c>
      <c r="DF23" s="35">
        <f t="shared" ca="1" si="98"/>
        <v>1</v>
      </c>
      <c r="DG23">
        <f t="shared" ca="1" si="99"/>
        <v>2</v>
      </c>
      <c r="DH23">
        <f t="shared" ca="1" si="100"/>
        <v>1</v>
      </c>
    </row>
    <row r="24" spans="1:112">
      <c r="A24" s="10">
        <f t="shared" si="101"/>
        <v>19</v>
      </c>
      <c r="B24" s="9">
        <f t="shared" ca="1" si="102"/>
        <v>-2</v>
      </c>
      <c r="C24" s="9">
        <f t="shared" ca="1" si="102"/>
        <v>-2</v>
      </c>
      <c r="D24" s="9">
        <f t="shared" ca="1" si="102"/>
        <v>3</v>
      </c>
      <c r="E24" s="9">
        <f t="shared" ca="1" si="102"/>
        <v>-3</v>
      </c>
      <c r="F24" s="9">
        <f t="shared" ca="1" si="102"/>
        <v>-3</v>
      </c>
      <c r="G24" s="9">
        <f t="shared" ca="1" si="102"/>
        <v>4</v>
      </c>
      <c r="H24" s="9">
        <f t="shared" ca="1" si="102"/>
        <v>-2</v>
      </c>
      <c r="I24" s="9">
        <f t="shared" ca="1" si="102"/>
        <v>-2</v>
      </c>
      <c r="J24" s="15">
        <f t="shared" ca="1" si="102"/>
        <v>3</v>
      </c>
      <c r="K24" s="9">
        <f t="shared" ca="1" si="102"/>
        <v>-3</v>
      </c>
      <c r="L24" s="19">
        <f t="shared" ca="1" si="102"/>
        <v>-3</v>
      </c>
      <c r="M24" s="9">
        <f t="shared" ca="1" si="102"/>
        <v>4</v>
      </c>
      <c r="N24" s="21">
        <f ca="1">IF(BA24=0,"",COUNTIF($BA$6:BA24,1))</f>
        <v>0</v>
      </c>
      <c r="O24" s="21" t="str">
        <f t="shared" ca="1" si="6"/>
        <v>-2x-2y</v>
      </c>
      <c r="P24" s="21">
        <f t="shared" ca="1" si="7"/>
        <v>3</v>
      </c>
      <c r="Q24" s="21" t="s">
        <v>6</v>
      </c>
      <c r="R24" s="21" t="str">
        <f t="shared" ca="1" si="8"/>
        <v>-3x-3y</v>
      </c>
      <c r="S24" s="21">
        <f t="shared" ca="1" si="9"/>
        <v>4</v>
      </c>
      <c r="T24" s="21">
        <f t="shared" ca="1" si="10"/>
        <v>3</v>
      </c>
      <c r="U24" s="21">
        <f t="shared" ca="1" si="11"/>
        <v>4</v>
      </c>
      <c r="V24" s="22">
        <f t="shared" ca="1" si="12"/>
        <v>12</v>
      </c>
      <c r="W24" s="22">
        <f t="shared" ca="1" si="13"/>
        <v>0</v>
      </c>
      <c r="X24" s="1">
        <f t="shared" ca="1" si="14"/>
        <v>12</v>
      </c>
      <c r="Y24">
        <f t="shared" ca="1" si="15"/>
        <v>4</v>
      </c>
      <c r="Z24">
        <f t="shared" ca="1" si="16"/>
        <v>3</v>
      </c>
      <c r="AA24" t="str">
        <f t="shared" ca="1" si="17"/>
        <v>4(-2x-2y)</v>
      </c>
      <c r="AB24" t="str">
        <f t="shared" ca="1" si="18"/>
        <v>3(-3x-3y)</v>
      </c>
      <c r="AC24" t="str">
        <f t="shared" si="19"/>
        <v>+</v>
      </c>
      <c r="AD24" s="23">
        <f t="shared" ca="1" si="20"/>
        <v>-8</v>
      </c>
      <c r="AE24">
        <f t="shared" ca="1" si="21"/>
        <v>-8</v>
      </c>
      <c r="AF24">
        <f t="shared" ca="1" si="22"/>
        <v>-9</v>
      </c>
      <c r="AG24">
        <f t="shared" ca="1" si="23"/>
        <v>-9</v>
      </c>
      <c r="AH24">
        <f t="shared" ca="1" si="24"/>
        <v>-8</v>
      </c>
      <c r="AI24" t="str">
        <f t="shared" ca="1" si="25"/>
        <v>-8x -8y</v>
      </c>
      <c r="AJ24" s="1">
        <f t="shared" ca="1" si="26"/>
        <v>-9</v>
      </c>
      <c r="AK24" t="str">
        <f t="shared" ca="1" si="27"/>
        <v>-9x -9y</v>
      </c>
      <c r="AL24" s="1">
        <f t="shared" ca="1" si="28"/>
        <v>-8</v>
      </c>
      <c r="AM24" s="25" t="str">
        <f t="shared" ca="1" si="29"/>
        <v>-8x</v>
      </c>
      <c r="AN24" s="58">
        <f ca="1">GCD(元２!P24,元２!S24)</f>
        <v>1</v>
      </c>
      <c r="AO24" s="31" t="str">
        <f t="shared" ca="1" si="30"/>
        <v xml:space="preserve">-9x </v>
      </c>
      <c r="AP24" s="16">
        <f t="shared" ca="1" si="31"/>
        <v>-9</v>
      </c>
      <c r="AQ24" t="str">
        <f t="shared" ca="1" si="32"/>
        <v/>
      </c>
      <c r="AR24" s="33" t="str">
        <f t="shared" ca="1" si="33"/>
        <v>-9x</v>
      </c>
      <c r="AS24" s="1">
        <f t="shared" ca="1" si="34"/>
        <v>-8</v>
      </c>
      <c r="AT24" s="1" t="str">
        <f t="shared" ca="1" si="35"/>
        <v>-8y</v>
      </c>
      <c r="AU24" s="25" t="str">
        <f t="shared" ca="1" si="36"/>
        <v>-8x-9x</v>
      </c>
      <c r="AV24" s="25" t="str">
        <f t="shared" ca="1" si="37"/>
        <v>-8y-9y</v>
      </c>
      <c r="AW24">
        <f t="shared" ca="1" si="38"/>
        <v>-17</v>
      </c>
      <c r="AX24">
        <f t="shared" ca="1" si="39"/>
        <v>-17</v>
      </c>
      <c r="AY24" s="1" t="str">
        <f t="shared" ca="1" si="40"/>
        <v>-17x</v>
      </c>
      <c r="AZ24" s="1">
        <f t="shared" ca="1" si="41"/>
        <v>-17</v>
      </c>
      <c r="BA24" s="1" t="str">
        <f t="shared" ca="1" si="42"/>
        <v>-17x-17</v>
      </c>
      <c r="BB24" s="1">
        <f t="shared" ca="1" si="43"/>
        <v>12</v>
      </c>
      <c r="BC24" s="1">
        <f t="shared" ca="1" si="44"/>
        <v>17</v>
      </c>
      <c r="BD24" s="1">
        <f t="shared" ca="1" si="45"/>
        <v>17</v>
      </c>
      <c r="BE24">
        <f t="shared" ca="1" si="46"/>
        <v>1</v>
      </c>
      <c r="BF24">
        <f t="shared" ca="1" si="47"/>
        <v>1</v>
      </c>
      <c r="BG24">
        <f t="shared" ca="1" si="48"/>
        <v>1</v>
      </c>
      <c r="BH24">
        <f t="shared" ca="1" si="49"/>
        <v>4</v>
      </c>
      <c r="BI24" s="35" t="str">
        <f ca="1">IF(DF24="","",COUNTIF(DF$6:$DF24,1))</f>
        <v/>
      </c>
      <c r="BJ24" t="str">
        <f t="shared" ca="1" si="50"/>
        <v>-2x-2y</v>
      </c>
      <c r="BK24">
        <f t="shared" ca="1" si="51"/>
        <v>3</v>
      </c>
      <c r="BL24" t="str">
        <f t="shared" si="52"/>
        <v>+</v>
      </c>
      <c r="BM24" t="str">
        <f t="shared" ca="1" si="53"/>
        <v>-3x-3y</v>
      </c>
      <c r="BN24">
        <f t="shared" ca="1" si="54"/>
        <v>4</v>
      </c>
      <c r="BO24">
        <f t="shared" ca="1" si="55"/>
        <v>3</v>
      </c>
      <c r="BP24">
        <f t="shared" ca="1" si="56"/>
        <v>4</v>
      </c>
      <c r="BQ24">
        <f t="shared" ca="1" si="57"/>
        <v>12</v>
      </c>
      <c r="BR24">
        <f t="shared" ca="1" si="58"/>
        <v>0</v>
      </c>
      <c r="BS24">
        <f t="shared" ca="1" si="59"/>
        <v>12</v>
      </c>
      <c r="BT24">
        <f t="shared" ca="1" si="60"/>
        <v>4</v>
      </c>
      <c r="BU24">
        <f t="shared" ca="1" si="61"/>
        <v>3</v>
      </c>
      <c r="BV24" t="str">
        <f t="shared" ca="1" si="62"/>
        <v>4(-2x-2y)</v>
      </c>
      <c r="BW24" t="str">
        <f t="shared" ca="1" si="63"/>
        <v>3(-3x-3y)</v>
      </c>
      <c r="BX24" t="str">
        <f t="shared" si="64"/>
        <v>+</v>
      </c>
      <c r="BY24">
        <f t="shared" ca="1" si="65"/>
        <v>-8</v>
      </c>
      <c r="BZ24">
        <f t="shared" ca="1" si="66"/>
        <v>-8</v>
      </c>
      <c r="CA24">
        <f t="shared" ca="1" si="67"/>
        <v>-9</v>
      </c>
      <c r="CB24">
        <f t="shared" ca="1" si="68"/>
        <v>-9</v>
      </c>
      <c r="CC24">
        <f t="shared" ca="1" si="69"/>
        <v>-8</v>
      </c>
      <c r="CD24" t="str">
        <f t="shared" ca="1" si="70"/>
        <v>-8x -8y</v>
      </c>
      <c r="CE24">
        <f t="shared" ca="1" si="71"/>
        <v>-9</v>
      </c>
      <c r="CF24" t="str">
        <f t="shared" ca="1" si="72"/>
        <v>-9x -9y</v>
      </c>
      <c r="CG24">
        <f t="shared" ca="1" si="73"/>
        <v>-8</v>
      </c>
      <c r="CH24" t="str">
        <f t="shared" ca="1" si="74"/>
        <v>-8x</v>
      </c>
      <c r="CI24">
        <f t="shared" ca="1" si="75"/>
        <v>1</v>
      </c>
      <c r="CJ24" t="str">
        <f t="shared" ca="1" si="76"/>
        <v xml:space="preserve">-9x </v>
      </c>
      <c r="CK24">
        <f t="shared" ca="1" si="77"/>
        <v>-9</v>
      </c>
      <c r="CL24" t="str">
        <f t="shared" ca="1" si="78"/>
        <v/>
      </c>
      <c r="CM24" t="str">
        <f t="shared" ca="1" si="79"/>
        <v>-9x</v>
      </c>
      <c r="CN24">
        <f t="shared" ca="1" si="80"/>
        <v>-8</v>
      </c>
      <c r="CO24" t="str">
        <f t="shared" ca="1" si="81"/>
        <v>-8y</v>
      </c>
      <c r="CP24" t="str">
        <f t="shared" ca="1" si="82"/>
        <v>-8x-9x</v>
      </c>
      <c r="CQ24" t="str">
        <f t="shared" ca="1" si="83"/>
        <v>-8y-9y</v>
      </c>
      <c r="CR24">
        <f t="shared" ca="1" si="84"/>
        <v>-17</v>
      </c>
      <c r="CS24">
        <f t="shared" ca="1" si="85"/>
        <v>-17</v>
      </c>
      <c r="CT24" t="str">
        <f t="shared" ca="1" si="86"/>
        <v>-17x</v>
      </c>
      <c r="CU24">
        <f t="shared" ca="1" si="87"/>
        <v>-17</v>
      </c>
      <c r="CV24" t="str">
        <f t="shared" ca="1" si="88"/>
        <v>-17x-17y</v>
      </c>
      <c r="CW24">
        <f t="shared" ca="1" si="89"/>
        <v>12</v>
      </c>
      <c r="CX24">
        <f t="shared" ca="1" si="90"/>
        <v>17</v>
      </c>
      <c r="CY24">
        <f t="shared" ca="1" si="91"/>
        <v>17</v>
      </c>
      <c r="CZ24">
        <f t="shared" ca="1" si="92"/>
        <v>1</v>
      </c>
      <c r="DA24">
        <f t="shared" ca="1" si="93"/>
        <v>1</v>
      </c>
      <c r="DB24">
        <f t="shared" ca="1" si="94"/>
        <v>1</v>
      </c>
      <c r="DC24">
        <f t="shared" ca="1" si="95"/>
        <v>4</v>
      </c>
      <c r="DD24">
        <f t="shared" ca="1" si="96"/>
        <v>-17</v>
      </c>
      <c r="DE24" t="str">
        <f t="shared" ca="1" si="97"/>
        <v>-</v>
      </c>
      <c r="DF24" s="35" t="str">
        <f t="shared" ca="1" si="98"/>
        <v/>
      </c>
      <c r="DG24">
        <f t="shared" ca="1" si="99"/>
        <v>3</v>
      </c>
      <c r="DH24">
        <f t="shared" ca="1" si="100"/>
        <v>1</v>
      </c>
    </row>
    <row r="25" spans="1:112">
      <c r="A25" s="10">
        <f t="shared" si="101"/>
        <v>20</v>
      </c>
      <c r="B25" s="9">
        <f t="shared" ca="1" si="102"/>
        <v>-1</v>
      </c>
      <c r="C25" s="9">
        <f t="shared" ca="1" si="102"/>
        <v>-4</v>
      </c>
      <c r="D25" s="9">
        <f t="shared" ca="1" si="102"/>
        <v>6</v>
      </c>
      <c r="E25" s="9">
        <f t="shared" ca="1" si="102"/>
        <v>1</v>
      </c>
      <c r="F25" s="9">
        <f t="shared" ca="1" si="102"/>
        <v>3</v>
      </c>
      <c r="G25" s="9">
        <f t="shared" ca="1" si="102"/>
        <v>5</v>
      </c>
      <c r="H25" s="9" t="str">
        <f t="shared" ca="1" si="102"/>
        <v>-</v>
      </c>
      <c r="I25" s="9">
        <f t="shared" ca="1" si="102"/>
        <v>-4</v>
      </c>
      <c r="J25" s="15">
        <f t="shared" ca="1" si="102"/>
        <v>6</v>
      </c>
      <c r="K25" s="9" t="str">
        <f t="shared" ca="1" si="102"/>
        <v/>
      </c>
      <c r="L25" s="19" t="str">
        <f t="shared" ca="1" si="102"/>
        <v>+3</v>
      </c>
      <c r="M25" s="9">
        <f t="shared" ca="1" si="102"/>
        <v>5</v>
      </c>
      <c r="N25" s="21">
        <f ca="1">IF(BA25=0,"",COUNTIF($BA$6:BA25,1))</f>
        <v>0</v>
      </c>
      <c r="O25" s="21" t="str">
        <f t="shared" ca="1" si="6"/>
        <v>-x-4y</v>
      </c>
      <c r="P25" s="21">
        <f t="shared" ca="1" si="7"/>
        <v>6</v>
      </c>
      <c r="Q25" s="21" t="s">
        <v>33</v>
      </c>
      <c r="R25" s="21" t="str">
        <f t="shared" ca="1" si="8"/>
        <v>x+3y</v>
      </c>
      <c r="S25" s="21">
        <f t="shared" ca="1" si="9"/>
        <v>5</v>
      </c>
      <c r="T25" s="21">
        <f t="shared" ca="1" si="10"/>
        <v>6</v>
      </c>
      <c r="U25" s="21">
        <f t="shared" ca="1" si="11"/>
        <v>5</v>
      </c>
      <c r="V25" s="22">
        <f t="shared" ca="1" si="12"/>
        <v>30</v>
      </c>
      <c r="W25" s="22">
        <f t="shared" ca="1" si="13"/>
        <v>0</v>
      </c>
      <c r="X25" s="1">
        <f t="shared" ca="1" si="14"/>
        <v>30</v>
      </c>
      <c r="Y25">
        <f t="shared" ca="1" si="15"/>
        <v>5</v>
      </c>
      <c r="Z25">
        <f t="shared" ca="1" si="16"/>
        <v>6</v>
      </c>
      <c r="AA25" t="str">
        <f t="shared" ca="1" si="17"/>
        <v>5(-x-4y)</v>
      </c>
      <c r="AB25" t="str">
        <f t="shared" ca="1" si="18"/>
        <v>6(x+3y)</v>
      </c>
      <c r="AC25" t="str">
        <f t="shared" si="19"/>
        <v>-</v>
      </c>
      <c r="AD25" s="23">
        <f t="shared" ca="1" si="20"/>
        <v>-5</v>
      </c>
      <c r="AE25">
        <f t="shared" ca="1" si="21"/>
        <v>-20</v>
      </c>
      <c r="AF25">
        <f t="shared" ca="1" si="22"/>
        <v>-6</v>
      </c>
      <c r="AG25">
        <f t="shared" ca="1" si="23"/>
        <v>-18</v>
      </c>
      <c r="AH25">
        <f t="shared" ca="1" si="24"/>
        <v>-5</v>
      </c>
      <c r="AI25" t="str">
        <f t="shared" ca="1" si="25"/>
        <v>-5x -20y</v>
      </c>
      <c r="AJ25" s="1">
        <f t="shared" ca="1" si="26"/>
        <v>-6</v>
      </c>
      <c r="AK25" t="str">
        <f t="shared" ca="1" si="27"/>
        <v>-6x -18y</v>
      </c>
      <c r="AL25" s="1">
        <f t="shared" ca="1" si="28"/>
        <v>-5</v>
      </c>
      <c r="AM25" s="25" t="str">
        <f t="shared" ca="1" si="29"/>
        <v>-5x</v>
      </c>
      <c r="AN25" s="58">
        <f ca="1">GCD(元２!P25,元２!S25)</f>
        <v>1</v>
      </c>
      <c r="AO25" s="31" t="str">
        <f t="shared" ca="1" si="30"/>
        <v xml:space="preserve">-6x </v>
      </c>
      <c r="AP25" s="16">
        <f t="shared" ca="1" si="31"/>
        <v>-6</v>
      </c>
      <c r="AQ25" t="str">
        <f t="shared" ca="1" si="32"/>
        <v/>
      </c>
      <c r="AR25" s="33" t="str">
        <f t="shared" ca="1" si="33"/>
        <v>-6x</v>
      </c>
      <c r="AS25" s="1">
        <f t="shared" ca="1" si="34"/>
        <v>-20</v>
      </c>
      <c r="AT25" s="1" t="str">
        <f t="shared" ca="1" si="35"/>
        <v>-20y</v>
      </c>
      <c r="AU25" s="25" t="str">
        <f t="shared" ca="1" si="36"/>
        <v>-5x-6x</v>
      </c>
      <c r="AV25" s="25" t="str">
        <f t="shared" ca="1" si="37"/>
        <v>-20y-18y</v>
      </c>
      <c r="AW25">
        <f t="shared" ca="1" si="38"/>
        <v>-11</v>
      </c>
      <c r="AX25">
        <f t="shared" ca="1" si="39"/>
        <v>-11</v>
      </c>
      <c r="AY25" s="1" t="str">
        <f t="shared" ca="1" si="40"/>
        <v>-11x</v>
      </c>
      <c r="AZ25" s="1">
        <f t="shared" ca="1" si="41"/>
        <v>-38</v>
      </c>
      <c r="BA25" s="1" t="str">
        <f t="shared" ca="1" si="42"/>
        <v>-11x-38</v>
      </c>
      <c r="BB25" s="1">
        <f t="shared" ca="1" si="43"/>
        <v>30</v>
      </c>
      <c r="BC25" s="1">
        <f t="shared" ca="1" si="44"/>
        <v>11</v>
      </c>
      <c r="BD25" s="1">
        <f t="shared" ca="1" si="45"/>
        <v>38</v>
      </c>
      <c r="BE25">
        <f t="shared" ca="1" si="46"/>
        <v>1</v>
      </c>
      <c r="BF25">
        <f t="shared" ca="1" si="47"/>
        <v>1</v>
      </c>
      <c r="BG25">
        <f t="shared" ca="1" si="48"/>
        <v>2</v>
      </c>
      <c r="BH25">
        <f t="shared" ca="1" si="49"/>
        <v>5</v>
      </c>
      <c r="BI25" s="35" t="str">
        <f ca="1">IF(DF25="","",COUNTIF(DF$6:$DF25,1))</f>
        <v/>
      </c>
      <c r="BJ25" t="str">
        <f t="shared" ca="1" si="50"/>
        <v>-x-4y</v>
      </c>
      <c r="BK25">
        <f t="shared" ca="1" si="51"/>
        <v>6</v>
      </c>
      <c r="BL25" t="str">
        <f t="shared" si="52"/>
        <v>-</v>
      </c>
      <c r="BM25" t="str">
        <f t="shared" ca="1" si="53"/>
        <v>x+3y</v>
      </c>
      <c r="BN25">
        <f t="shared" ca="1" si="54"/>
        <v>5</v>
      </c>
      <c r="BO25">
        <f t="shared" ca="1" si="55"/>
        <v>6</v>
      </c>
      <c r="BP25">
        <f t="shared" ca="1" si="56"/>
        <v>5</v>
      </c>
      <c r="BQ25">
        <f t="shared" ca="1" si="57"/>
        <v>30</v>
      </c>
      <c r="BR25">
        <f t="shared" ca="1" si="58"/>
        <v>0</v>
      </c>
      <c r="BS25">
        <f t="shared" ca="1" si="59"/>
        <v>30</v>
      </c>
      <c r="BT25">
        <f t="shared" ca="1" si="60"/>
        <v>5</v>
      </c>
      <c r="BU25">
        <f t="shared" ca="1" si="61"/>
        <v>6</v>
      </c>
      <c r="BV25" t="str">
        <f t="shared" ca="1" si="62"/>
        <v>5(-x-4y)</v>
      </c>
      <c r="BW25" t="str">
        <f t="shared" ca="1" si="63"/>
        <v>6(x+3y)</v>
      </c>
      <c r="BX25" t="str">
        <f t="shared" si="64"/>
        <v>-</v>
      </c>
      <c r="BY25">
        <f t="shared" ca="1" si="65"/>
        <v>-5</v>
      </c>
      <c r="BZ25">
        <f t="shared" ca="1" si="66"/>
        <v>-20</v>
      </c>
      <c r="CA25">
        <f t="shared" ca="1" si="67"/>
        <v>-6</v>
      </c>
      <c r="CB25">
        <f t="shared" ca="1" si="68"/>
        <v>-18</v>
      </c>
      <c r="CC25">
        <f t="shared" ca="1" si="69"/>
        <v>-5</v>
      </c>
      <c r="CD25" t="str">
        <f t="shared" ca="1" si="70"/>
        <v>-5x -20y</v>
      </c>
      <c r="CE25">
        <f t="shared" ca="1" si="71"/>
        <v>-6</v>
      </c>
      <c r="CF25" t="str">
        <f t="shared" ca="1" si="72"/>
        <v>-6x -18y</v>
      </c>
      <c r="CG25">
        <f t="shared" ca="1" si="73"/>
        <v>-5</v>
      </c>
      <c r="CH25" t="str">
        <f t="shared" ca="1" si="74"/>
        <v>-5x</v>
      </c>
      <c r="CI25">
        <f t="shared" ca="1" si="75"/>
        <v>1</v>
      </c>
      <c r="CJ25" t="str">
        <f t="shared" ca="1" si="76"/>
        <v xml:space="preserve">-6x </v>
      </c>
      <c r="CK25">
        <f t="shared" ca="1" si="77"/>
        <v>-6</v>
      </c>
      <c r="CL25" t="str">
        <f t="shared" ca="1" si="78"/>
        <v/>
      </c>
      <c r="CM25" t="str">
        <f t="shared" ca="1" si="79"/>
        <v>-6x</v>
      </c>
      <c r="CN25">
        <f t="shared" ca="1" si="80"/>
        <v>-20</v>
      </c>
      <c r="CO25" t="str">
        <f t="shared" ca="1" si="81"/>
        <v>-20y</v>
      </c>
      <c r="CP25" t="str">
        <f t="shared" ca="1" si="82"/>
        <v>-5x-6x</v>
      </c>
      <c r="CQ25" t="str">
        <f t="shared" ca="1" si="83"/>
        <v>-20y-18y</v>
      </c>
      <c r="CR25">
        <f t="shared" ca="1" si="84"/>
        <v>-11</v>
      </c>
      <c r="CS25">
        <f t="shared" ca="1" si="85"/>
        <v>-11</v>
      </c>
      <c r="CT25" t="str">
        <f t="shared" ca="1" si="86"/>
        <v>-11x</v>
      </c>
      <c r="CU25">
        <f t="shared" ca="1" si="87"/>
        <v>-38</v>
      </c>
      <c r="CV25" t="str">
        <f t="shared" ca="1" si="88"/>
        <v>-11x-38y</v>
      </c>
      <c r="CW25">
        <f t="shared" ca="1" si="89"/>
        <v>30</v>
      </c>
      <c r="CX25">
        <f t="shared" ca="1" si="90"/>
        <v>11</v>
      </c>
      <c r="CY25">
        <f t="shared" ca="1" si="91"/>
        <v>38</v>
      </c>
      <c r="CZ25">
        <f t="shared" ca="1" si="92"/>
        <v>1</v>
      </c>
      <c r="DA25">
        <f t="shared" ca="1" si="93"/>
        <v>1</v>
      </c>
      <c r="DB25">
        <f t="shared" ca="1" si="94"/>
        <v>2</v>
      </c>
      <c r="DC25">
        <f t="shared" ca="1" si="95"/>
        <v>5</v>
      </c>
      <c r="DD25">
        <f t="shared" ca="1" si="96"/>
        <v>-38</v>
      </c>
      <c r="DE25" t="str">
        <f t="shared" ca="1" si="97"/>
        <v>-</v>
      </c>
      <c r="DF25" s="35" t="str">
        <f t="shared" ca="1" si="98"/>
        <v/>
      </c>
      <c r="DG25">
        <f t="shared" ca="1" si="99"/>
        <v>2</v>
      </c>
      <c r="DH25">
        <f t="shared" ca="1" si="100"/>
        <v>1</v>
      </c>
    </row>
    <row r="26" spans="1:112">
      <c r="A26" s="10">
        <f t="shared" si="101"/>
        <v>21</v>
      </c>
      <c r="B26" s="9">
        <f t="shared" ref="B26:M41" ca="1" si="103">VLOOKUP($A26,方,B$4,FALSE)</f>
        <v>-2</v>
      </c>
      <c r="C26" s="9">
        <f t="shared" ca="1" si="103"/>
        <v>-4</v>
      </c>
      <c r="D26" s="9">
        <f t="shared" ca="1" si="103"/>
        <v>3</v>
      </c>
      <c r="E26" s="9">
        <f t="shared" ca="1" si="103"/>
        <v>-2</v>
      </c>
      <c r="F26" s="9">
        <f t="shared" ca="1" si="103"/>
        <v>1</v>
      </c>
      <c r="G26" s="9">
        <f t="shared" ca="1" si="103"/>
        <v>3</v>
      </c>
      <c r="H26" s="9">
        <f t="shared" ca="1" si="103"/>
        <v>-2</v>
      </c>
      <c r="I26" s="9">
        <f t="shared" ca="1" si="103"/>
        <v>-4</v>
      </c>
      <c r="J26" s="15">
        <f t="shared" ca="1" si="103"/>
        <v>3</v>
      </c>
      <c r="K26" s="9">
        <f t="shared" ca="1" si="103"/>
        <v>-2</v>
      </c>
      <c r="L26" s="19" t="str">
        <f t="shared" ca="1" si="103"/>
        <v>+1</v>
      </c>
      <c r="M26" s="9">
        <f t="shared" ca="1" si="103"/>
        <v>3</v>
      </c>
      <c r="N26" s="21">
        <f ca="1">IF(BA26=0,"",COUNTIF($BA$6:BA26,1))</f>
        <v>0</v>
      </c>
      <c r="O26" s="21" t="str">
        <f t="shared" ca="1" si="6"/>
        <v>-2x-4y</v>
      </c>
      <c r="P26" s="21">
        <f t="shared" ca="1" si="7"/>
        <v>3</v>
      </c>
      <c r="Q26" s="21" t="s">
        <v>6</v>
      </c>
      <c r="R26" s="21" t="str">
        <f t="shared" ca="1" si="8"/>
        <v>-2x+y</v>
      </c>
      <c r="S26" s="21">
        <f t="shared" ca="1" si="9"/>
        <v>3</v>
      </c>
      <c r="T26" s="21">
        <f t="shared" ca="1" si="10"/>
        <v>3</v>
      </c>
      <c r="U26" s="21">
        <f t="shared" ca="1" si="11"/>
        <v>3</v>
      </c>
      <c r="V26" s="22">
        <f t="shared" ca="1" si="12"/>
        <v>9</v>
      </c>
      <c r="W26" s="22">
        <f t="shared" ca="1" si="13"/>
        <v>1</v>
      </c>
      <c r="X26" s="1">
        <f t="shared" ca="1" si="14"/>
        <v>3</v>
      </c>
      <c r="Y26">
        <f t="shared" ca="1" si="15"/>
        <v>1</v>
      </c>
      <c r="Z26">
        <f t="shared" ca="1" si="16"/>
        <v>1</v>
      </c>
      <c r="AA26" t="str">
        <f t="shared" ca="1" si="17"/>
        <v>(-2x-4y)</v>
      </c>
      <c r="AB26" t="str">
        <f t="shared" ca="1" si="18"/>
        <v>(-2x+y)</v>
      </c>
      <c r="AC26" t="str">
        <f t="shared" si="19"/>
        <v>+</v>
      </c>
      <c r="AD26" s="23">
        <f t="shared" ca="1" si="20"/>
        <v>-2</v>
      </c>
      <c r="AE26">
        <f t="shared" ca="1" si="21"/>
        <v>-4</v>
      </c>
      <c r="AF26">
        <f t="shared" ca="1" si="22"/>
        <v>-2</v>
      </c>
      <c r="AG26">
        <f t="shared" ca="1" si="23"/>
        <v>1</v>
      </c>
      <c r="AH26">
        <f t="shared" ca="1" si="24"/>
        <v>-2</v>
      </c>
      <c r="AI26" t="str">
        <f t="shared" ca="1" si="25"/>
        <v>-2x -4y</v>
      </c>
      <c r="AJ26" s="1">
        <f t="shared" ca="1" si="26"/>
        <v>-2</v>
      </c>
      <c r="AK26" t="str">
        <f t="shared" ca="1" si="27"/>
        <v>-2x +1y</v>
      </c>
      <c r="AL26" s="1">
        <f t="shared" ca="1" si="28"/>
        <v>-2</v>
      </c>
      <c r="AM26" s="25" t="str">
        <f t="shared" ca="1" si="29"/>
        <v>-2x</v>
      </c>
      <c r="AN26" s="58">
        <f ca="1">GCD(元２!P26,元２!S26)</f>
        <v>3</v>
      </c>
      <c r="AO26" s="31" t="str">
        <f t="shared" ca="1" si="30"/>
        <v>-2x</v>
      </c>
      <c r="AP26" s="16">
        <f t="shared" ca="1" si="31"/>
        <v>-2</v>
      </c>
      <c r="AQ26" t="str">
        <f t="shared" ca="1" si="32"/>
        <v/>
      </c>
      <c r="AR26" s="33" t="str">
        <f t="shared" ca="1" si="33"/>
        <v>-2x</v>
      </c>
      <c r="AS26" s="1">
        <f t="shared" ca="1" si="34"/>
        <v>-4</v>
      </c>
      <c r="AT26" s="1" t="str">
        <f t="shared" ca="1" si="35"/>
        <v>-4y</v>
      </c>
      <c r="AU26" s="25" t="str">
        <f t="shared" ca="1" si="36"/>
        <v>-2x-2x</v>
      </c>
      <c r="AV26" s="25" t="str">
        <f t="shared" ca="1" si="37"/>
        <v>-4y+1y</v>
      </c>
      <c r="AW26">
        <f t="shared" ca="1" si="38"/>
        <v>-4</v>
      </c>
      <c r="AX26">
        <f t="shared" ca="1" si="39"/>
        <v>-4</v>
      </c>
      <c r="AY26" s="1" t="str">
        <f t="shared" ca="1" si="40"/>
        <v>-4x</v>
      </c>
      <c r="AZ26" s="1">
        <f t="shared" ca="1" si="41"/>
        <v>-3</v>
      </c>
      <c r="BA26" s="1" t="str">
        <f t="shared" ca="1" si="42"/>
        <v>-4x-3</v>
      </c>
      <c r="BB26" s="1">
        <f t="shared" ca="1" si="43"/>
        <v>3</v>
      </c>
      <c r="BC26" s="1">
        <f t="shared" ca="1" si="44"/>
        <v>4</v>
      </c>
      <c r="BD26" s="1">
        <f t="shared" ca="1" si="45"/>
        <v>3</v>
      </c>
      <c r="BE26">
        <f t="shared" ca="1" si="46"/>
        <v>1</v>
      </c>
      <c r="BF26">
        <f t="shared" ca="1" si="47"/>
        <v>1</v>
      </c>
      <c r="BG26">
        <f t="shared" ca="1" si="48"/>
        <v>3</v>
      </c>
      <c r="BH26">
        <f t="shared" ca="1" si="49"/>
        <v>8</v>
      </c>
      <c r="BI26" s="35" t="str">
        <f ca="1">IF(DF26="","",COUNTIF(DF$6:$DF26,1))</f>
        <v/>
      </c>
      <c r="BJ26" t="str">
        <f t="shared" ca="1" si="50"/>
        <v>-2x-4y</v>
      </c>
      <c r="BK26">
        <f t="shared" ca="1" si="51"/>
        <v>3</v>
      </c>
      <c r="BL26" t="str">
        <f t="shared" si="52"/>
        <v>+</v>
      </c>
      <c r="BM26" t="str">
        <f t="shared" ca="1" si="53"/>
        <v>-2x+y</v>
      </c>
      <c r="BN26">
        <f t="shared" ca="1" si="54"/>
        <v>3</v>
      </c>
      <c r="BO26">
        <f t="shared" ca="1" si="55"/>
        <v>3</v>
      </c>
      <c r="BP26">
        <f t="shared" ca="1" si="56"/>
        <v>3</v>
      </c>
      <c r="BQ26">
        <f t="shared" ca="1" si="57"/>
        <v>9</v>
      </c>
      <c r="BR26">
        <f t="shared" ca="1" si="58"/>
        <v>1</v>
      </c>
      <c r="BS26">
        <f t="shared" ca="1" si="59"/>
        <v>3</v>
      </c>
      <c r="BT26">
        <f t="shared" ca="1" si="60"/>
        <v>1</v>
      </c>
      <c r="BU26">
        <f t="shared" ca="1" si="61"/>
        <v>1</v>
      </c>
      <c r="BV26" t="str">
        <f t="shared" ca="1" si="62"/>
        <v>(-2x-4y)</v>
      </c>
      <c r="BW26" t="str">
        <f t="shared" ca="1" si="63"/>
        <v>(-2x+y)</v>
      </c>
      <c r="BX26" t="str">
        <f t="shared" si="64"/>
        <v>+</v>
      </c>
      <c r="BY26">
        <f t="shared" ca="1" si="65"/>
        <v>-2</v>
      </c>
      <c r="BZ26">
        <f t="shared" ca="1" si="66"/>
        <v>-4</v>
      </c>
      <c r="CA26">
        <f t="shared" ca="1" si="67"/>
        <v>-2</v>
      </c>
      <c r="CB26">
        <f t="shared" ca="1" si="68"/>
        <v>1</v>
      </c>
      <c r="CC26">
        <f t="shared" ca="1" si="69"/>
        <v>-2</v>
      </c>
      <c r="CD26" t="str">
        <f t="shared" ca="1" si="70"/>
        <v>-2x -4y</v>
      </c>
      <c r="CE26">
        <f t="shared" ca="1" si="71"/>
        <v>-2</v>
      </c>
      <c r="CF26" t="str">
        <f t="shared" ca="1" si="72"/>
        <v>-2x +1y</v>
      </c>
      <c r="CG26">
        <f t="shared" ca="1" si="73"/>
        <v>-2</v>
      </c>
      <c r="CH26" t="str">
        <f t="shared" ca="1" si="74"/>
        <v>-2x</v>
      </c>
      <c r="CI26">
        <f t="shared" ca="1" si="75"/>
        <v>3</v>
      </c>
      <c r="CJ26" t="str">
        <f t="shared" ca="1" si="76"/>
        <v>-2x</v>
      </c>
      <c r="CK26">
        <f t="shared" ca="1" si="77"/>
        <v>-2</v>
      </c>
      <c r="CL26" t="str">
        <f t="shared" ca="1" si="78"/>
        <v/>
      </c>
      <c r="CM26" t="str">
        <f t="shared" ca="1" si="79"/>
        <v>-2x</v>
      </c>
      <c r="CN26">
        <f t="shared" ca="1" si="80"/>
        <v>-4</v>
      </c>
      <c r="CO26" t="str">
        <f t="shared" ca="1" si="81"/>
        <v>-4y</v>
      </c>
      <c r="CP26" t="str">
        <f t="shared" ca="1" si="82"/>
        <v>-2x-2x</v>
      </c>
      <c r="CQ26" t="str">
        <f t="shared" ca="1" si="83"/>
        <v>-4y+1y</v>
      </c>
      <c r="CR26">
        <f t="shared" ca="1" si="84"/>
        <v>-4</v>
      </c>
      <c r="CS26">
        <f t="shared" ca="1" si="85"/>
        <v>-4</v>
      </c>
      <c r="CT26" t="str">
        <f t="shared" ca="1" si="86"/>
        <v>-4x</v>
      </c>
      <c r="CU26">
        <f t="shared" ca="1" si="87"/>
        <v>-3</v>
      </c>
      <c r="CV26" t="str">
        <f t="shared" ca="1" si="88"/>
        <v>-4x-3y</v>
      </c>
      <c r="CW26">
        <f t="shared" ca="1" si="89"/>
        <v>3</v>
      </c>
      <c r="CX26">
        <f t="shared" ca="1" si="90"/>
        <v>4</v>
      </c>
      <c r="CY26">
        <f t="shared" ca="1" si="91"/>
        <v>3</v>
      </c>
      <c r="CZ26">
        <f t="shared" ca="1" si="92"/>
        <v>1</v>
      </c>
      <c r="DA26">
        <f t="shared" ca="1" si="93"/>
        <v>1</v>
      </c>
      <c r="DB26">
        <f t="shared" ca="1" si="94"/>
        <v>3</v>
      </c>
      <c r="DC26">
        <f t="shared" ca="1" si="95"/>
        <v>8</v>
      </c>
      <c r="DD26">
        <f t="shared" ca="1" si="96"/>
        <v>-3</v>
      </c>
      <c r="DE26" t="str">
        <f t="shared" ca="1" si="97"/>
        <v>-</v>
      </c>
      <c r="DF26" s="35" t="str">
        <f t="shared" ca="1" si="98"/>
        <v/>
      </c>
      <c r="DG26">
        <f t="shared" ca="1" si="99"/>
        <v>2</v>
      </c>
      <c r="DH26">
        <f t="shared" ca="1" si="100"/>
        <v>1</v>
      </c>
    </row>
    <row r="27" spans="1:112">
      <c r="A27" s="10">
        <f t="shared" si="101"/>
        <v>22</v>
      </c>
      <c r="B27" s="9">
        <f t="shared" ca="1" si="103"/>
        <v>-1</v>
      </c>
      <c r="C27" s="9">
        <f t="shared" ca="1" si="103"/>
        <v>2</v>
      </c>
      <c r="D27" s="9">
        <f t="shared" ca="1" si="103"/>
        <v>3</v>
      </c>
      <c r="E27" s="9">
        <f t="shared" ca="1" si="103"/>
        <v>-3</v>
      </c>
      <c r="F27" s="9">
        <f t="shared" ca="1" si="103"/>
        <v>-2</v>
      </c>
      <c r="G27" s="9">
        <f t="shared" ca="1" si="103"/>
        <v>5</v>
      </c>
      <c r="H27" s="9" t="str">
        <f t="shared" ca="1" si="103"/>
        <v>-</v>
      </c>
      <c r="I27" s="9" t="str">
        <f t="shared" ca="1" si="103"/>
        <v>+2</v>
      </c>
      <c r="J27" s="15">
        <f t="shared" ca="1" si="103"/>
        <v>3</v>
      </c>
      <c r="K27" s="9">
        <f t="shared" ca="1" si="103"/>
        <v>-3</v>
      </c>
      <c r="L27" s="19">
        <f t="shared" ca="1" si="103"/>
        <v>-2</v>
      </c>
      <c r="M27" s="9">
        <f t="shared" ca="1" si="103"/>
        <v>5</v>
      </c>
      <c r="N27" s="21">
        <f ca="1">IF(BA27=0,"",COUNTIF($BA$6:BA27,1))</f>
        <v>0</v>
      </c>
      <c r="O27" s="21" t="str">
        <f t="shared" ca="1" si="6"/>
        <v>-x+2y</v>
      </c>
      <c r="P27" s="21">
        <f t="shared" ca="1" si="7"/>
        <v>3</v>
      </c>
      <c r="Q27" s="21" t="s">
        <v>33</v>
      </c>
      <c r="R27" s="21" t="str">
        <f t="shared" ca="1" si="8"/>
        <v>-3x-2y</v>
      </c>
      <c r="S27" s="21">
        <f t="shared" ca="1" si="9"/>
        <v>5</v>
      </c>
      <c r="T27" s="21">
        <f t="shared" ca="1" si="10"/>
        <v>3</v>
      </c>
      <c r="U27" s="21">
        <f t="shared" ca="1" si="11"/>
        <v>5</v>
      </c>
      <c r="V27" s="22">
        <f t="shared" ca="1" si="12"/>
        <v>15</v>
      </c>
      <c r="W27" s="22">
        <f t="shared" ca="1" si="13"/>
        <v>0</v>
      </c>
      <c r="X27" s="1">
        <f t="shared" ca="1" si="14"/>
        <v>15</v>
      </c>
      <c r="Y27">
        <f t="shared" ca="1" si="15"/>
        <v>5</v>
      </c>
      <c r="Z27">
        <f t="shared" ca="1" si="16"/>
        <v>3</v>
      </c>
      <c r="AA27" t="str">
        <f t="shared" ca="1" si="17"/>
        <v>5(-x+2y)</v>
      </c>
      <c r="AB27" t="str">
        <f t="shared" ca="1" si="18"/>
        <v>3(-3x-2y)</v>
      </c>
      <c r="AC27" t="str">
        <f t="shared" si="19"/>
        <v>-</v>
      </c>
      <c r="AD27" s="23">
        <f t="shared" ca="1" si="20"/>
        <v>-5</v>
      </c>
      <c r="AE27">
        <f t="shared" ca="1" si="21"/>
        <v>10</v>
      </c>
      <c r="AF27">
        <f t="shared" ca="1" si="22"/>
        <v>9</v>
      </c>
      <c r="AG27">
        <f t="shared" ca="1" si="23"/>
        <v>6</v>
      </c>
      <c r="AH27">
        <f t="shared" ca="1" si="24"/>
        <v>-5</v>
      </c>
      <c r="AI27" t="str">
        <f t="shared" ca="1" si="25"/>
        <v>-5x +10y</v>
      </c>
      <c r="AJ27" s="1" t="str">
        <f t="shared" ca="1" si="26"/>
        <v>+9</v>
      </c>
      <c r="AK27" t="str">
        <f t="shared" ca="1" si="27"/>
        <v>+9x +6y</v>
      </c>
      <c r="AL27" s="1">
        <f t="shared" ca="1" si="28"/>
        <v>-5</v>
      </c>
      <c r="AM27" s="25" t="str">
        <f t="shared" ca="1" si="29"/>
        <v>-5x</v>
      </c>
      <c r="AN27" s="58">
        <f ca="1">GCD(元２!P27,元２!S27)</f>
        <v>1</v>
      </c>
      <c r="AO27" s="31" t="str">
        <f t="shared" ca="1" si="30"/>
        <v>+9x</v>
      </c>
      <c r="AP27" s="16">
        <f t="shared" ca="1" si="31"/>
        <v>9</v>
      </c>
      <c r="AQ27" t="str">
        <f t="shared" ca="1" si="32"/>
        <v>+</v>
      </c>
      <c r="AR27" s="33" t="str">
        <f t="shared" ca="1" si="33"/>
        <v>+9x</v>
      </c>
      <c r="AS27" s="1">
        <f t="shared" ca="1" si="34"/>
        <v>10</v>
      </c>
      <c r="AT27" s="1" t="str">
        <f t="shared" ca="1" si="35"/>
        <v>+10y</v>
      </c>
      <c r="AU27" s="25" t="str">
        <f t="shared" ca="1" si="36"/>
        <v>-5x+9x</v>
      </c>
      <c r="AV27" s="25" t="str">
        <f t="shared" ca="1" si="37"/>
        <v>+10y+6y</v>
      </c>
      <c r="AW27">
        <f t="shared" ca="1" si="38"/>
        <v>4</v>
      </c>
      <c r="AX27">
        <f t="shared" ca="1" si="39"/>
        <v>4</v>
      </c>
      <c r="AY27" s="1" t="str">
        <f t="shared" ca="1" si="40"/>
        <v>4x</v>
      </c>
      <c r="AZ27" s="1" t="str">
        <f t="shared" ca="1" si="41"/>
        <v>+16</v>
      </c>
      <c r="BA27" s="1" t="str">
        <f t="shared" ca="1" si="42"/>
        <v>4x+16</v>
      </c>
      <c r="BB27" s="1">
        <f t="shared" ca="1" si="43"/>
        <v>15</v>
      </c>
      <c r="BC27" s="1">
        <f t="shared" ca="1" si="44"/>
        <v>4</v>
      </c>
      <c r="BD27" s="1">
        <f t="shared" ca="1" si="45"/>
        <v>16</v>
      </c>
      <c r="BE27">
        <f t="shared" ca="1" si="46"/>
        <v>1</v>
      </c>
      <c r="BF27">
        <f t="shared" ca="1" si="47"/>
        <v>1</v>
      </c>
      <c r="BG27">
        <f t="shared" ca="1" si="48"/>
        <v>1</v>
      </c>
      <c r="BH27">
        <f t="shared" ca="1" si="49"/>
        <v>4</v>
      </c>
      <c r="BI27" s="35" t="str">
        <f ca="1">IF(DF27="","",COUNTIF(DF$6:$DF27,1))</f>
        <v/>
      </c>
      <c r="BJ27" t="str">
        <f t="shared" ca="1" si="50"/>
        <v>-x+2y</v>
      </c>
      <c r="BK27">
        <f t="shared" ca="1" si="51"/>
        <v>3</v>
      </c>
      <c r="BL27" t="str">
        <f t="shared" si="52"/>
        <v>-</v>
      </c>
      <c r="BM27" t="str">
        <f t="shared" ca="1" si="53"/>
        <v>-3x-2y</v>
      </c>
      <c r="BN27">
        <f t="shared" ca="1" si="54"/>
        <v>5</v>
      </c>
      <c r="BO27">
        <f t="shared" ca="1" si="55"/>
        <v>3</v>
      </c>
      <c r="BP27">
        <f t="shared" ca="1" si="56"/>
        <v>5</v>
      </c>
      <c r="BQ27">
        <f t="shared" ca="1" si="57"/>
        <v>15</v>
      </c>
      <c r="BR27">
        <f t="shared" ca="1" si="58"/>
        <v>0</v>
      </c>
      <c r="BS27">
        <f t="shared" ca="1" si="59"/>
        <v>15</v>
      </c>
      <c r="BT27">
        <f t="shared" ca="1" si="60"/>
        <v>5</v>
      </c>
      <c r="BU27">
        <f t="shared" ca="1" si="61"/>
        <v>3</v>
      </c>
      <c r="BV27" t="str">
        <f t="shared" ca="1" si="62"/>
        <v>5(-x+2y)</v>
      </c>
      <c r="BW27" t="str">
        <f t="shared" ca="1" si="63"/>
        <v>3(-3x-2y)</v>
      </c>
      <c r="BX27" t="str">
        <f t="shared" si="64"/>
        <v>-</v>
      </c>
      <c r="BY27">
        <f t="shared" ca="1" si="65"/>
        <v>-5</v>
      </c>
      <c r="BZ27">
        <f t="shared" ca="1" si="66"/>
        <v>10</v>
      </c>
      <c r="CA27">
        <f t="shared" ca="1" si="67"/>
        <v>9</v>
      </c>
      <c r="CB27">
        <f t="shared" ca="1" si="68"/>
        <v>6</v>
      </c>
      <c r="CC27">
        <f t="shared" ca="1" si="69"/>
        <v>-5</v>
      </c>
      <c r="CD27" t="str">
        <f t="shared" ca="1" si="70"/>
        <v>-5x +10y</v>
      </c>
      <c r="CE27" t="str">
        <f t="shared" ca="1" si="71"/>
        <v>+9</v>
      </c>
      <c r="CF27" t="str">
        <f t="shared" ca="1" si="72"/>
        <v>+9x +6y</v>
      </c>
      <c r="CG27">
        <f t="shared" ca="1" si="73"/>
        <v>-5</v>
      </c>
      <c r="CH27" t="str">
        <f t="shared" ca="1" si="74"/>
        <v>-5x</v>
      </c>
      <c r="CI27">
        <f t="shared" ca="1" si="75"/>
        <v>1</v>
      </c>
      <c r="CJ27" t="str">
        <f t="shared" ca="1" si="76"/>
        <v>+9x</v>
      </c>
      <c r="CK27">
        <f t="shared" ca="1" si="77"/>
        <v>9</v>
      </c>
      <c r="CL27" t="str">
        <f t="shared" ca="1" si="78"/>
        <v>+</v>
      </c>
      <c r="CM27" t="str">
        <f t="shared" ca="1" si="79"/>
        <v>+9x</v>
      </c>
      <c r="CN27">
        <f t="shared" ca="1" si="80"/>
        <v>10</v>
      </c>
      <c r="CO27" t="str">
        <f t="shared" ca="1" si="81"/>
        <v>+10y</v>
      </c>
      <c r="CP27" t="str">
        <f t="shared" ca="1" si="82"/>
        <v>-5x+9x</v>
      </c>
      <c r="CQ27" t="str">
        <f t="shared" ca="1" si="83"/>
        <v>+10y+6y</v>
      </c>
      <c r="CR27">
        <f t="shared" ca="1" si="84"/>
        <v>4</v>
      </c>
      <c r="CS27">
        <f t="shared" ca="1" si="85"/>
        <v>4</v>
      </c>
      <c r="CT27" t="str">
        <f t="shared" ca="1" si="86"/>
        <v>4x</v>
      </c>
      <c r="CU27" t="str">
        <f t="shared" ca="1" si="87"/>
        <v>+16</v>
      </c>
      <c r="CV27" t="str">
        <f t="shared" ca="1" si="88"/>
        <v>4x+16y</v>
      </c>
      <c r="CW27">
        <f t="shared" ca="1" si="89"/>
        <v>15</v>
      </c>
      <c r="CX27">
        <f t="shared" ca="1" si="90"/>
        <v>4</v>
      </c>
      <c r="CY27">
        <f t="shared" ca="1" si="91"/>
        <v>16</v>
      </c>
      <c r="CZ27">
        <f t="shared" ca="1" si="92"/>
        <v>1</v>
      </c>
      <c r="DA27">
        <f t="shared" ca="1" si="93"/>
        <v>1</v>
      </c>
      <c r="DB27">
        <f t="shared" ca="1" si="94"/>
        <v>1</v>
      </c>
      <c r="DC27">
        <f t="shared" ca="1" si="95"/>
        <v>4</v>
      </c>
      <c r="DD27">
        <f t="shared" ca="1" si="96"/>
        <v>16</v>
      </c>
      <c r="DE27" t="str">
        <f t="shared" ca="1" si="97"/>
        <v>+</v>
      </c>
      <c r="DF27" s="35" t="str">
        <f t="shared" ca="1" si="98"/>
        <v/>
      </c>
      <c r="DG27">
        <f t="shared" ca="1" si="99"/>
        <v>3</v>
      </c>
      <c r="DH27">
        <f t="shared" ca="1" si="100"/>
        <v>1</v>
      </c>
    </row>
    <row r="28" spans="1:112">
      <c r="A28" s="10">
        <f t="shared" si="101"/>
        <v>23</v>
      </c>
      <c r="B28" s="9">
        <f t="shared" ca="1" si="103"/>
        <v>-2</v>
      </c>
      <c r="C28" s="9">
        <f t="shared" ca="1" si="103"/>
        <v>-2</v>
      </c>
      <c r="D28" s="9">
        <f t="shared" ca="1" si="103"/>
        <v>5</v>
      </c>
      <c r="E28" s="9">
        <f t="shared" ca="1" si="103"/>
        <v>-2</v>
      </c>
      <c r="F28" s="9">
        <f t="shared" ca="1" si="103"/>
        <v>-3</v>
      </c>
      <c r="G28" s="9">
        <f t="shared" ca="1" si="103"/>
        <v>4</v>
      </c>
      <c r="H28" s="9">
        <f t="shared" ca="1" si="103"/>
        <v>-2</v>
      </c>
      <c r="I28" s="9">
        <f t="shared" ca="1" si="103"/>
        <v>-2</v>
      </c>
      <c r="J28" s="15">
        <f t="shared" ca="1" si="103"/>
        <v>5</v>
      </c>
      <c r="K28" s="9">
        <f t="shared" ca="1" si="103"/>
        <v>-2</v>
      </c>
      <c r="L28" s="19">
        <f t="shared" ca="1" si="103"/>
        <v>-3</v>
      </c>
      <c r="M28" s="9">
        <f t="shared" ca="1" si="103"/>
        <v>4</v>
      </c>
      <c r="N28" s="21">
        <f ca="1">IF(BA28=0,"",COUNTIF($BA$6:BA28,1))</f>
        <v>0</v>
      </c>
      <c r="O28" s="21" t="str">
        <f t="shared" ca="1" si="6"/>
        <v>-2x-2y</v>
      </c>
      <c r="P28" s="21">
        <f t="shared" ca="1" si="7"/>
        <v>5</v>
      </c>
      <c r="Q28" s="21" t="s">
        <v>6</v>
      </c>
      <c r="R28" s="21" t="str">
        <f t="shared" ca="1" si="8"/>
        <v>-2x-3y</v>
      </c>
      <c r="S28" s="21">
        <f t="shared" ca="1" si="9"/>
        <v>4</v>
      </c>
      <c r="T28" s="21">
        <f t="shared" ca="1" si="10"/>
        <v>5</v>
      </c>
      <c r="U28" s="21">
        <f t="shared" ca="1" si="11"/>
        <v>4</v>
      </c>
      <c r="V28" s="22">
        <f t="shared" ca="1" si="12"/>
        <v>20</v>
      </c>
      <c r="W28" s="22">
        <f t="shared" ca="1" si="13"/>
        <v>0</v>
      </c>
      <c r="X28" s="1">
        <f t="shared" ca="1" si="14"/>
        <v>20</v>
      </c>
      <c r="Y28">
        <f t="shared" ca="1" si="15"/>
        <v>4</v>
      </c>
      <c r="Z28">
        <f t="shared" ca="1" si="16"/>
        <v>5</v>
      </c>
      <c r="AA28" t="str">
        <f t="shared" ca="1" si="17"/>
        <v>4(-2x-2y)</v>
      </c>
      <c r="AB28" t="str">
        <f t="shared" ca="1" si="18"/>
        <v>5(-2x-3y)</v>
      </c>
      <c r="AC28" t="str">
        <f t="shared" si="19"/>
        <v>+</v>
      </c>
      <c r="AD28" s="23">
        <f t="shared" ca="1" si="20"/>
        <v>-8</v>
      </c>
      <c r="AE28">
        <f t="shared" ca="1" si="21"/>
        <v>-8</v>
      </c>
      <c r="AF28">
        <f t="shared" ca="1" si="22"/>
        <v>-10</v>
      </c>
      <c r="AG28">
        <f t="shared" ca="1" si="23"/>
        <v>-15</v>
      </c>
      <c r="AH28">
        <f t="shared" ca="1" si="24"/>
        <v>-8</v>
      </c>
      <c r="AI28" t="str">
        <f t="shared" ca="1" si="25"/>
        <v>-8x -8y</v>
      </c>
      <c r="AJ28" s="1">
        <f t="shared" ca="1" si="26"/>
        <v>-10</v>
      </c>
      <c r="AK28" t="str">
        <f t="shared" ca="1" si="27"/>
        <v>-10x -15y</v>
      </c>
      <c r="AL28" s="1">
        <f t="shared" ca="1" si="28"/>
        <v>-8</v>
      </c>
      <c r="AM28" s="25" t="str">
        <f t="shared" ca="1" si="29"/>
        <v>-8x</v>
      </c>
      <c r="AN28" s="58">
        <f ca="1">GCD(元２!P28,元２!S28)</f>
        <v>1</v>
      </c>
      <c r="AO28" s="31" t="str">
        <f t="shared" ca="1" si="30"/>
        <v xml:space="preserve">-10x </v>
      </c>
      <c r="AP28" s="16">
        <f t="shared" ca="1" si="31"/>
        <v>-10</v>
      </c>
      <c r="AQ28" t="str">
        <f t="shared" ca="1" si="32"/>
        <v/>
      </c>
      <c r="AR28" s="33" t="str">
        <f t="shared" ca="1" si="33"/>
        <v>-10x</v>
      </c>
      <c r="AS28" s="1">
        <f t="shared" ca="1" si="34"/>
        <v>-8</v>
      </c>
      <c r="AT28" s="1" t="str">
        <f t="shared" ca="1" si="35"/>
        <v>-8y</v>
      </c>
      <c r="AU28" s="25" t="str">
        <f t="shared" ca="1" si="36"/>
        <v>-8x-10x</v>
      </c>
      <c r="AV28" s="25" t="str">
        <f t="shared" ca="1" si="37"/>
        <v>-8y-15y</v>
      </c>
      <c r="AW28">
        <f t="shared" ca="1" si="38"/>
        <v>-18</v>
      </c>
      <c r="AX28">
        <f t="shared" ca="1" si="39"/>
        <v>-18</v>
      </c>
      <c r="AY28" s="1" t="str">
        <f t="shared" ca="1" si="40"/>
        <v>-18x</v>
      </c>
      <c r="AZ28" s="1">
        <f t="shared" ca="1" si="41"/>
        <v>-23</v>
      </c>
      <c r="BA28" s="1" t="str">
        <f t="shared" ca="1" si="42"/>
        <v>-18x-23</v>
      </c>
      <c r="BB28" s="1">
        <f t="shared" ca="1" si="43"/>
        <v>20</v>
      </c>
      <c r="BC28" s="1">
        <f t="shared" ca="1" si="44"/>
        <v>18</v>
      </c>
      <c r="BD28" s="1">
        <f t="shared" ca="1" si="45"/>
        <v>23</v>
      </c>
      <c r="BE28">
        <f t="shared" ca="1" si="46"/>
        <v>1</v>
      </c>
      <c r="BF28">
        <f t="shared" ca="1" si="47"/>
        <v>2</v>
      </c>
      <c r="BG28">
        <f t="shared" ca="1" si="48"/>
        <v>1</v>
      </c>
      <c r="BH28">
        <f t="shared" ca="1" si="49"/>
        <v>5</v>
      </c>
      <c r="BI28" s="35" t="str">
        <f ca="1">IF(DF28="","",COUNTIF(DF$6:$DF28,1))</f>
        <v/>
      </c>
      <c r="BJ28" t="str">
        <f t="shared" ca="1" si="50"/>
        <v>-2x-2y</v>
      </c>
      <c r="BK28">
        <f t="shared" ca="1" si="51"/>
        <v>5</v>
      </c>
      <c r="BL28" t="str">
        <f t="shared" si="52"/>
        <v>+</v>
      </c>
      <c r="BM28" t="str">
        <f t="shared" ca="1" si="53"/>
        <v>-2x-3y</v>
      </c>
      <c r="BN28">
        <f t="shared" ca="1" si="54"/>
        <v>4</v>
      </c>
      <c r="BO28">
        <f t="shared" ca="1" si="55"/>
        <v>5</v>
      </c>
      <c r="BP28">
        <f t="shared" ca="1" si="56"/>
        <v>4</v>
      </c>
      <c r="BQ28">
        <f t="shared" ca="1" si="57"/>
        <v>20</v>
      </c>
      <c r="BR28">
        <f t="shared" ca="1" si="58"/>
        <v>0</v>
      </c>
      <c r="BS28">
        <f t="shared" ca="1" si="59"/>
        <v>20</v>
      </c>
      <c r="BT28">
        <f t="shared" ca="1" si="60"/>
        <v>4</v>
      </c>
      <c r="BU28">
        <f t="shared" ca="1" si="61"/>
        <v>5</v>
      </c>
      <c r="BV28" t="str">
        <f t="shared" ca="1" si="62"/>
        <v>4(-2x-2y)</v>
      </c>
      <c r="BW28" t="str">
        <f t="shared" ca="1" si="63"/>
        <v>5(-2x-3y)</v>
      </c>
      <c r="BX28" t="str">
        <f t="shared" si="64"/>
        <v>+</v>
      </c>
      <c r="BY28">
        <f t="shared" ca="1" si="65"/>
        <v>-8</v>
      </c>
      <c r="BZ28">
        <f t="shared" ca="1" si="66"/>
        <v>-8</v>
      </c>
      <c r="CA28">
        <f t="shared" ca="1" si="67"/>
        <v>-10</v>
      </c>
      <c r="CB28">
        <f t="shared" ca="1" si="68"/>
        <v>-15</v>
      </c>
      <c r="CC28">
        <f t="shared" ca="1" si="69"/>
        <v>-8</v>
      </c>
      <c r="CD28" t="str">
        <f t="shared" ca="1" si="70"/>
        <v>-8x -8y</v>
      </c>
      <c r="CE28">
        <f t="shared" ca="1" si="71"/>
        <v>-10</v>
      </c>
      <c r="CF28" t="str">
        <f t="shared" ca="1" si="72"/>
        <v>-10x -15y</v>
      </c>
      <c r="CG28">
        <f t="shared" ca="1" si="73"/>
        <v>-8</v>
      </c>
      <c r="CH28" t="str">
        <f t="shared" ca="1" si="74"/>
        <v>-8x</v>
      </c>
      <c r="CI28">
        <f t="shared" ca="1" si="75"/>
        <v>1</v>
      </c>
      <c r="CJ28" t="str">
        <f t="shared" ca="1" si="76"/>
        <v xml:space="preserve">-10x </v>
      </c>
      <c r="CK28">
        <f t="shared" ca="1" si="77"/>
        <v>-10</v>
      </c>
      <c r="CL28" t="str">
        <f t="shared" ca="1" si="78"/>
        <v/>
      </c>
      <c r="CM28" t="str">
        <f t="shared" ca="1" si="79"/>
        <v>-10x</v>
      </c>
      <c r="CN28">
        <f t="shared" ca="1" si="80"/>
        <v>-8</v>
      </c>
      <c r="CO28" t="str">
        <f t="shared" ca="1" si="81"/>
        <v>-8y</v>
      </c>
      <c r="CP28" t="str">
        <f t="shared" ca="1" si="82"/>
        <v>-8x-10x</v>
      </c>
      <c r="CQ28" t="str">
        <f t="shared" ca="1" si="83"/>
        <v>-8y-15y</v>
      </c>
      <c r="CR28">
        <f t="shared" ca="1" si="84"/>
        <v>-18</v>
      </c>
      <c r="CS28">
        <f t="shared" ca="1" si="85"/>
        <v>-18</v>
      </c>
      <c r="CT28" t="str">
        <f t="shared" ca="1" si="86"/>
        <v>-18x</v>
      </c>
      <c r="CU28">
        <f t="shared" ca="1" si="87"/>
        <v>-23</v>
      </c>
      <c r="CV28" t="str">
        <f t="shared" ca="1" si="88"/>
        <v>-18x-23y</v>
      </c>
      <c r="CW28">
        <f t="shared" ca="1" si="89"/>
        <v>20</v>
      </c>
      <c r="CX28">
        <f t="shared" ca="1" si="90"/>
        <v>18</v>
      </c>
      <c r="CY28">
        <f t="shared" ca="1" si="91"/>
        <v>23</v>
      </c>
      <c r="CZ28">
        <f t="shared" ca="1" si="92"/>
        <v>1</v>
      </c>
      <c r="DA28">
        <f t="shared" ca="1" si="93"/>
        <v>2</v>
      </c>
      <c r="DB28">
        <f t="shared" ca="1" si="94"/>
        <v>1</v>
      </c>
      <c r="DC28">
        <f t="shared" ca="1" si="95"/>
        <v>5</v>
      </c>
      <c r="DD28">
        <f t="shared" ca="1" si="96"/>
        <v>-23</v>
      </c>
      <c r="DE28" t="str">
        <f t="shared" ca="1" si="97"/>
        <v>-</v>
      </c>
      <c r="DF28" s="35" t="str">
        <f t="shared" ca="1" si="98"/>
        <v/>
      </c>
      <c r="DG28">
        <f t="shared" ca="1" si="99"/>
        <v>2</v>
      </c>
      <c r="DH28">
        <f t="shared" ca="1" si="100"/>
        <v>1</v>
      </c>
    </row>
    <row r="29" spans="1:112">
      <c r="A29" s="10">
        <f t="shared" si="101"/>
        <v>24</v>
      </c>
      <c r="B29" s="9">
        <f t="shared" ca="1" si="103"/>
        <v>2</v>
      </c>
      <c r="C29" s="9">
        <f t="shared" ca="1" si="103"/>
        <v>3</v>
      </c>
      <c r="D29" s="9">
        <f t="shared" ca="1" si="103"/>
        <v>5</v>
      </c>
      <c r="E29" s="9">
        <f t="shared" ca="1" si="103"/>
        <v>1</v>
      </c>
      <c r="F29" s="9">
        <f t="shared" ca="1" si="103"/>
        <v>4</v>
      </c>
      <c r="G29" s="9">
        <f t="shared" ca="1" si="103"/>
        <v>2</v>
      </c>
      <c r="H29" s="9">
        <f t="shared" ca="1" si="103"/>
        <v>2</v>
      </c>
      <c r="I29" s="9" t="str">
        <f t="shared" ca="1" si="103"/>
        <v>+3</v>
      </c>
      <c r="J29" s="15">
        <f t="shared" ca="1" si="103"/>
        <v>5</v>
      </c>
      <c r="K29" s="9" t="str">
        <f t="shared" ca="1" si="103"/>
        <v/>
      </c>
      <c r="L29" s="19" t="str">
        <f t="shared" ca="1" si="103"/>
        <v>+4</v>
      </c>
      <c r="M29" s="9">
        <f t="shared" ca="1" si="103"/>
        <v>2</v>
      </c>
      <c r="N29" s="21">
        <f ca="1">IF(BA29=0,"",COUNTIF($BA$6:BA29,1))</f>
        <v>0</v>
      </c>
      <c r="O29" s="21" t="str">
        <f t="shared" ca="1" si="6"/>
        <v>2x+3y</v>
      </c>
      <c r="P29" s="21">
        <f t="shared" ca="1" si="7"/>
        <v>5</v>
      </c>
      <c r="Q29" s="21" t="s">
        <v>33</v>
      </c>
      <c r="R29" s="21" t="str">
        <f t="shared" ca="1" si="8"/>
        <v>x+4y</v>
      </c>
      <c r="S29" s="21">
        <f t="shared" ca="1" si="9"/>
        <v>2</v>
      </c>
      <c r="T29" s="21">
        <f t="shared" ca="1" si="10"/>
        <v>5</v>
      </c>
      <c r="U29" s="21">
        <f t="shared" ca="1" si="11"/>
        <v>2</v>
      </c>
      <c r="V29" s="22">
        <f t="shared" ca="1" si="12"/>
        <v>10</v>
      </c>
      <c r="W29" s="22">
        <f t="shared" ca="1" si="13"/>
        <v>0</v>
      </c>
      <c r="X29" s="1">
        <f t="shared" ca="1" si="14"/>
        <v>10</v>
      </c>
      <c r="Y29">
        <f t="shared" ca="1" si="15"/>
        <v>2</v>
      </c>
      <c r="Z29">
        <f t="shared" ca="1" si="16"/>
        <v>5</v>
      </c>
      <c r="AA29" t="str">
        <f t="shared" ca="1" si="17"/>
        <v>2(2x+3y)</v>
      </c>
      <c r="AB29" t="str">
        <f t="shared" ca="1" si="18"/>
        <v>5(x+4y)</v>
      </c>
      <c r="AC29" t="str">
        <f t="shared" si="19"/>
        <v>-</v>
      </c>
      <c r="AD29" s="23">
        <f t="shared" ca="1" si="20"/>
        <v>4</v>
      </c>
      <c r="AE29">
        <f t="shared" ca="1" si="21"/>
        <v>6</v>
      </c>
      <c r="AF29">
        <f t="shared" ca="1" si="22"/>
        <v>-5</v>
      </c>
      <c r="AG29">
        <f t="shared" ca="1" si="23"/>
        <v>-20</v>
      </c>
      <c r="AH29">
        <f t="shared" ca="1" si="24"/>
        <v>4</v>
      </c>
      <c r="AI29" t="str">
        <f t="shared" ca="1" si="25"/>
        <v>4x +6y</v>
      </c>
      <c r="AJ29" s="1">
        <f t="shared" ca="1" si="26"/>
        <v>-5</v>
      </c>
      <c r="AK29" t="str">
        <f t="shared" ca="1" si="27"/>
        <v>-5x -20y</v>
      </c>
      <c r="AL29" s="1">
        <f t="shared" ca="1" si="28"/>
        <v>4</v>
      </c>
      <c r="AM29" s="25" t="str">
        <f t="shared" ca="1" si="29"/>
        <v>4x</v>
      </c>
      <c r="AN29" s="58">
        <f ca="1">GCD(元２!P29,元２!S29)</f>
        <v>1</v>
      </c>
      <c r="AO29" s="31" t="str">
        <f t="shared" ca="1" si="30"/>
        <v xml:space="preserve">-5x </v>
      </c>
      <c r="AP29" s="16">
        <f t="shared" ca="1" si="31"/>
        <v>-5</v>
      </c>
      <c r="AQ29" t="str">
        <f t="shared" ca="1" si="32"/>
        <v/>
      </c>
      <c r="AR29" s="33" t="str">
        <f t="shared" ca="1" si="33"/>
        <v>-5x</v>
      </c>
      <c r="AS29" s="1">
        <f t="shared" ca="1" si="34"/>
        <v>6</v>
      </c>
      <c r="AT29" s="1" t="str">
        <f t="shared" ca="1" si="35"/>
        <v>+6y</v>
      </c>
      <c r="AU29" s="25" t="str">
        <f t="shared" ca="1" si="36"/>
        <v>4x-5x</v>
      </c>
      <c r="AV29" s="25" t="str">
        <f t="shared" ca="1" si="37"/>
        <v>+6y-20y</v>
      </c>
      <c r="AW29">
        <f t="shared" ca="1" si="38"/>
        <v>-1</v>
      </c>
      <c r="AX29" t="str">
        <f t="shared" ca="1" si="39"/>
        <v>-</v>
      </c>
      <c r="AY29" s="1" t="str">
        <f t="shared" ca="1" si="40"/>
        <v>-x</v>
      </c>
      <c r="AZ29" s="1">
        <f t="shared" ca="1" si="41"/>
        <v>-14</v>
      </c>
      <c r="BA29" s="1" t="str">
        <f t="shared" ca="1" si="42"/>
        <v>-x-14</v>
      </c>
      <c r="BB29" s="1">
        <f t="shared" ca="1" si="43"/>
        <v>10</v>
      </c>
      <c r="BC29" s="1">
        <f t="shared" ca="1" si="44"/>
        <v>1</v>
      </c>
      <c r="BD29" s="1">
        <f t="shared" ca="1" si="45"/>
        <v>14</v>
      </c>
      <c r="BE29">
        <f t="shared" ca="1" si="46"/>
        <v>1</v>
      </c>
      <c r="BF29">
        <f t="shared" ca="1" si="47"/>
        <v>1</v>
      </c>
      <c r="BG29">
        <f t="shared" ca="1" si="48"/>
        <v>2</v>
      </c>
      <c r="BH29">
        <f t="shared" ca="1" si="49"/>
        <v>5</v>
      </c>
      <c r="BI29" s="35" t="str">
        <f ca="1">IF(DF29="","",COUNTIF(DF$6:$DF29,1))</f>
        <v/>
      </c>
      <c r="BJ29" t="str">
        <f t="shared" ca="1" si="50"/>
        <v>2x+3y</v>
      </c>
      <c r="BK29">
        <f t="shared" ca="1" si="51"/>
        <v>5</v>
      </c>
      <c r="BL29" t="str">
        <f t="shared" si="52"/>
        <v>-</v>
      </c>
      <c r="BM29" t="str">
        <f t="shared" ca="1" si="53"/>
        <v>x+4y</v>
      </c>
      <c r="BN29">
        <f t="shared" ca="1" si="54"/>
        <v>2</v>
      </c>
      <c r="BO29">
        <f t="shared" ca="1" si="55"/>
        <v>5</v>
      </c>
      <c r="BP29">
        <f t="shared" ca="1" si="56"/>
        <v>2</v>
      </c>
      <c r="BQ29">
        <f t="shared" ca="1" si="57"/>
        <v>10</v>
      </c>
      <c r="BR29">
        <f t="shared" ca="1" si="58"/>
        <v>0</v>
      </c>
      <c r="BS29">
        <f t="shared" ca="1" si="59"/>
        <v>10</v>
      </c>
      <c r="BT29">
        <f t="shared" ca="1" si="60"/>
        <v>2</v>
      </c>
      <c r="BU29">
        <f t="shared" ca="1" si="61"/>
        <v>5</v>
      </c>
      <c r="BV29" t="str">
        <f t="shared" ca="1" si="62"/>
        <v>2(2x+3y)</v>
      </c>
      <c r="BW29" t="str">
        <f t="shared" ca="1" si="63"/>
        <v>5(x+4y)</v>
      </c>
      <c r="BX29" t="str">
        <f t="shared" si="64"/>
        <v>-</v>
      </c>
      <c r="BY29">
        <f t="shared" ca="1" si="65"/>
        <v>4</v>
      </c>
      <c r="BZ29">
        <f t="shared" ca="1" si="66"/>
        <v>6</v>
      </c>
      <c r="CA29">
        <f t="shared" ca="1" si="67"/>
        <v>-5</v>
      </c>
      <c r="CB29">
        <f t="shared" ca="1" si="68"/>
        <v>-20</v>
      </c>
      <c r="CC29">
        <f t="shared" ca="1" si="69"/>
        <v>4</v>
      </c>
      <c r="CD29" t="str">
        <f t="shared" ca="1" si="70"/>
        <v>4x +6y</v>
      </c>
      <c r="CE29">
        <f t="shared" ca="1" si="71"/>
        <v>-5</v>
      </c>
      <c r="CF29" t="str">
        <f t="shared" ca="1" si="72"/>
        <v>-5x -20y</v>
      </c>
      <c r="CG29">
        <f t="shared" ca="1" si="73"/>
        <v>4</v>
      </c>
      <c r="CH29" t="str">
        <f t="shared" ca="1" si="74"/>
        <v>4x</v>
      </c>
      <c r="CI29">
        <f t="shared" ca="1" si="75"/>
        <v>1</v>
      </c>
      <c r="CJ29" t="str">
        <f t="shared" ca="1" si="76"/>
        <v xml:space="preserve">-5x </v>
      </c>
      <c r="CK29">
        <f t="shared" ca="1" si="77"/>
        <v>-5</v>
      </c>
      <c r="CL29" t="str">
        <f t="shared" ca="1" si="78"/>
        <v/>
      </c>
      <c r="CM29" t="str">
        <f t="shared" ca="1" si="79"/>
        <v>-5x</v>
      </c>
      <c r="CN29">
        <f t="shared" ca="1" si="80"/>
        <v>6</v>
      </c>
      <c r="CO29" t="str">
        <f t="shared" ca="1" si="81"/>
        <v>+6y</v>
      </c>
      <c r="CP29" t="str">
        <f t="shared" ca="1" si="82"/>
        <v>4x-5x</v>
      </c>
      <c r="CQ29" t="str">
        <f t="shared" ca="1" si="83"/>
        <v>+6y-20y</v>
      </c>
      <c r="CR29">
        <f t="shared" ca="1" si="84"/>
        <v>-1</v>
      </c>
      <c r="CS29" t="str">
        <f t="shared" ca="1" si="85"/>
        <v>-</v>
      </c>
      <c r="CT29" t="str">
        <f t="shared" ca="1" si="86"/>
        <v>-x</v>
      </c>
      <c r="CU29">
        <f t="shared" ca="1" si="87"/>
        <v>-14</v>
      </c>
      <c r="CV29" t="str">
        <f t="shared" ca="1" si="88"/>
        <v>-x-14y</v>
      </c>
      <c r="CW29">
        <f t="shared" ca="1" si="89"/>
        <v>10</v>
      </c>
      <c r="CX29">
        <f t="shared" ca="1" si="90"/>
        <v>1</v>
      </c>
      <c r="CY29">
        <f t="shared" ca="1" si="91"/>
        <v>14</v>
      </c>
      <c r="CZ29">
        <f t="shared" ca="1" si="92"/>
        <v>1</v>
      </c>
      <c r="DA29">
        <f t="shared" ca="1" si="93"/>
        <v>1</v>
      </c>
      <c r="DB29">
        <f t="shared" ca="1" si="94"/>
        <v>2</v>
      </c>
      <c r="DC29">
        <f t="shared" ca="1" si="95"/>
        <v>5</v>
      </c>
      <c r="DD29">
        <f t="shared" ca="1" si="96"/>
        <v>-14</v>
      </c>
      <c r="DE29" t="str">
        <f t="shared" ca="1" si="97"/>
        <v>-</v>
      </c>
      <c r="DF29" s="35" t="str">
        <f t="shared" ca="1" si="98"/>
        <v/>
      </c>
      <c r="DG29">
        <f t="shared" ca="1" si="99"/>
        <v>2</v>
      </c>
      <c r="DH29">
        <f t="shared" ca="1" si="100"/>
        <v>1</v>
      </c>
    </row>
    <row r="30" spans="1:112">
      <c r="A30" s="10">
        <f t="shared" si="101"/>
        <v>25</v>
      </c>
      <c r="B30" s="9">
        <f t="shared" ca="1" si="103"/>
        <v>1</v>
      </c>
      <c r="C30" s="9">
        <f t="shared" ca="1" si="103"/>
        <v>-4</v>
      </c>
      <c r="D30" s="9">
        <f t="shared" ca="1" si="103"/>
        <v>5</v>
      </c>
      <c r="E30" s="9">
        <f t="shared" ca="1" si="103"/>
        <v>-2</v>
      </c>
      <c r="F30" s="9">
        <f t="shared" ca="1" si="103"/>
        <v>3</v>
      </c>
      <c r="G30" s="9">
        <f t="shared" ca="1" si="103"/>
        <v>2</v>
      </c>
      <c r="H30" s="9" t="str">
        <f t="shared" ca="1" si="103"/>
        <v/>
      </c>
      <c r="I30" s="9">
        <f t="shared" ca="1" si="103"/>
        <v>-4</v>
      </c>
      <c r="J30" s="15">
        <f t="shared" ca="1" si="103"/>
        <v>5</v>
      </c>
      <c r="K30" s="9">
        <f t="shared" ca="1" si="103"/>
        <v>-2</v>
      </c>
      <c r="L30" s="19" t="str">
        <f t="shared" ca="1" si="103"/>
        <v>+3</v>
      </c>
      <c r="M30" s="9">
        <f t="shared" ca="1" si="103"/>
        <v>2</v>
      </c>
      <c r="N30" s="21">
        <f ca="1">IF(BA30=0,"",COUNTIF($BA$6:BA30,1))</f>
        <v>0</v>
      </c>
      <c r="O30" s="21" t="str">
        <f t="shared" ca="1" si="6"/>
        <v>x-4y</v>
      </c>
      <c r="P30" s="21">
        <f t="shared" ca="1" si="7"/>
        <v>5</v>
      </c>
      <c r="Q30" s="21" t="s">
        <v>6</v>
      </c>
      <c r="R30" s="21" t="str">
        <f t="shared" ca="1" si="8"/>
        <v>-2x+3y</v>
      </c>
      <c r="S30" s="21">
        <f t="shared" ca="1" si="9"/>
        <v>2</v>
      </c>
      <c r="T30" s="21">
        <f t="shared" ca="1" si="10"/>
        <v>5</v>
      </c>
      <c r="U30" s="21">
        <f t="shared" ca="1" si="11"/>
        <v>2</v>
      </c>
      <c r="V30" s="22">
        <f t="shared" ca="1" si="12"/>
        <v>10</v>
      </c>
      <c r="W30" s="22">
        <f t="shared" ca="1" si="13"/>
        <v>0</v>
      </c>
      <c r="X30" s="1">
        <f t="shared" ca="1" si="14"/>
        <v>10</v>
      </c>
      <c r="Y30">
        <f t="shared" ca="1" si="15"/>
        <v>2</v>
      </c>
      <c r="Z30">
        <f t="shared" ca="1" si="16"/>
        <v>5</v>
      </c>
      <c r="AA30" t="str">
        <f t="shared" ca="1" si="17"/>
        <v>2(x-4y)</v>
      </c>
      <c r="AB30" t="str">
        <f t="shared" ca="1" si="18"/>
        <v>5(-2x+3y)</v>
      </c>
      <c r="AC30" t="str">
        <f t="shared" si="19"/>
        <v>+</v>
      </c>
      <c r="AD30" s="23">
        <f t="shared" ca="1" si="20"/>
        <v>2</v>
      </c>
      <c r="AE30">
        <f t="shared" ca="1" si="21"/>
        <v>-8</v>
      </c>
      <c r="AF30">
        <f t="shared" ca="1" si="22"/>
        <v>-10</v>
      </c>
      <c r="AG30">
        <f t="shared" ca="1" si="23"/>
        <v>15</v>
      </c>
      <c r="AH30">
        <f t="shared" ca="1" si="24"/>
        <v>2</v>
      </c>
      <c r="AI30" t="str">
        <f t="shared" ca="1" si="25"/>
        <v>2x -8y</v>
      </c>
      <c r="AJ30" s="1">
        <f t="shared" ca="1" si="26"/>
        <v>-10</v>
      </c>
      <c r="AK30" t="str">
        <f t="shared" ca="1" si="27"/>
        <v>-10x +15y</v>
      </c>
      <c r="AL30" s="1">
        <f t="shared" ca="1" si="28"/>
        <v>2</v>
      </c>
      <c r="AM30" s="25" t="str">
        <f t="shared" ca="1" si="29"/>
        <v>2x</v>
      </c>
      <c r="AN30" s="58">
        <f ca="1">GCD(元２!P30,元２!S30)</f>
        <v>1</v>
      </c>
      <c r="AO30" s="31" t="str">
        <f t="shared" ca="1" si="30"/>
        <v>-10x</v>
      </c>
      <c r="AP30" s="16">
        <f t="shared" ca="1" si="31"/>
        <v>-10</v>
      </c>
      <c r="AQ30" t="str">
        <f t="shared" ca="1" si="32"/>
        <v/>
      </c>
      <c r="AR30" s="33" t="str">
        <f t="shared" ca="1" si="33"/>
        <v>-10x</v>
      </c>
      <c r="AS30" s="1">
        <f t="shared" ca="1" si="34"/>
        <v>-8</v>
      </c>
      <c r="AT30" s="1" t="str">
        <f t="shared" ca="1" si="35"/>
        <v>-8y</v>
      </c>
      <c r="AU30" s="25" t="str">
        <f t="shared" ca="1" si="36"/>
        <v>2x-10x</v>
      </c>
      <c r="AV30" s="25" t="str">
        <f t="shared" ca="1" si="37"/>
        <v>-8y+15y</v>
      </c>
      <c r="AW30">
        <f t="shared" ca="1" si="38"/>
        <v>-8</v>
      </c>
      <c r="AX30">
        <f t="shared" ca="1" si="39"/>
        <v>-8</v>
      </c>
      <c r="AY30" s="1" t="str">
        <f t="shared" ca="1" si="40"/>
        <v>-8x</v>
      </c>
      <c r="AZ30" s="1" t="str">
        <f t="shared" ca="1" si="41"/>
        <v>+7</v>
      </c>
      <c r="BA30" s="1" t="str">
        <f t="shared" ca="1" si="42"/>
        <v>-8x+7</v>
      </c>
      <c r="BB30" s="1">
        <f t="shared" ca="1" si="43"/>
        <v>10</v>
      </c>
      <c r="BC30" s="1">
        <f t="shared" ca="1" si="44"/>
        <v>8</v>
      </c>
      <c r="BD30" s="1">
        <f t="shared" ca="1" si="45"/>
        <v>7</v>
      </c>
      <c r="BE30">
        <f t="shared" ca="1" si="46"/>
        <v>1</v>
      </c>
      <c r="BF30">
        <f t="shared" ca="1" si="47"/>
        <v>2</v>
      </c>
      <c r="BG30">
        <f t="shared" ca="1" si="48"/>
        <v>1</v>
      </c>
      <c r="BH30">
        <f t="shared" ca="1" si="49"/>
        <v>5</v>
      </c>
      <c r="BI30" s="35" t="str">
        <f ca="1">IF(DF30="","",COUNTIF(DF$6:$DF30,1))</f>
        <v/>
      </c>
      <c r="BJ30" t="str">
        <f t="shared" ca="1" si="50"/>
        <v>x-4y</v>
      </c>
      <c r="BK30">
        <f t="shared" ca="1" si="51"/>
        <v>5</v>
      </c>
      <c r="BL30" t="str">
        <f t="shared" si="52"/>
        <v>+</v>
      </c>
      <c r="BM30" t="str">
        <f t="shared" ca="1" si="53"/>
        <v>-2x+3y</v>
      </c>
      <c r="BN30">
        <f t="shared" ca="1" si="54"/>
        <v>2</v>
      </c>
      <c r="BO30">
        <f t="shared" ca="1" si="55"/>
        <v>5</v>
      </c>
      <c r="BP30">
        <f t="shared" ca="1" si="56"/>
        <v>2</v>
      </c>
      <c r="BQ30">
        <f t="shared" ca="1" si="57"/>
        <v>10</v>
      </c>
      <c r="BR30">
        <f t="shared" ca="1" si="58"/>
        <v>0</v>
      </c>
      <c r="BS30">
        <f t="shared" ca="1" si="59"/>
        <v>10</v>
      </c>
      <c r="BT30">
        <f t="shared" ca="1" si="60"/>
        <v>2</v>
      </c>
      <c r="BU30">
        <f t="shared" ca="1" si="61"/>
        <v>5</v>
      </c>
      <c r="BV30" t="str">
        <f t="shared" ca="1" si="62"/>
        <v>2(x-4y)</v>
      </c>
      <c r="BW30" t="str">
        <f t="shared" ca="1" si="63"/>
        <v>5(-2x+3y)</v>
      </c>
      <c r="BX30" t="str">
        <f t="shared" si="64"/>
        <v>+</v>
      </c>
      <c r="BY30">
        <f t="shared" ca="1" si="65"/>
        <v>2</v>
      </c>
      <c r="BZ30">
        <f t="shared" ca="1" si="66"/>
        <v>-8</v>
      </c>
      <c r="CA30">
        <f t="shared" ca="1" si="67"/>
        <v>-10</v>
      </c>
      <c r="CB30">
        <f t="shared" ca="1" si="68"/>
        <v>15</v>
      </c>
      <c r="CC30">
        <f t="shared" ca="1" si="69"/>
        <v>2</v>
      </c>
      <c r="CD30" t="str">
        <f t="shared" ca="1" si="70"/>
        <v>2x -8y</v>
      </c>
      <c r="CE30">
        <f t="shared" ca="1" si="71"/>
        <v>-10</v>
      </c>
      <c r="CF30" t="str">
        <f t="shared" ca="1" si="72"/>
        <v>-10x +15y</v>
      </c>
      <c r="CG30">
        <f t="shared" ca="1" si="73"/>
        <v>2</v>
      </c>
      <c r="CH30" t="str">
        <f t="shared" ca="1" si="74"/>
        <v>2x</v>
      </c>
      <c r="CI30">
        <f t="shared" ca="1" si="75"/>
        <v>1</v>
      </c>
      <c r="CJ30" t="str">
        <f t="shared" ca="1" si="76"/>
        <v>-10x</v>
      </c>
      <c r="CK30">
        <f t="shared" ca="1" si="77"/>
        <v>-10</v>
      </c>
      <c r="CL30" t="str">
        <f t="shared" ca="1" si="78"/>
        <v/>
      </c>
      <c r="CM30" t="str">
        <f t="shared" ca="1" si="79"/>
        <v>-10x</v>
      </c>
      <c r="CN30">
        <f t="shared" ca="1" si="80"/>
        <v>-8</v>
      </c>
      <c r="CO30" t="str">
        <f t="shared" ca="1" si="81"/>
        <v>-8y</v>
      </c>
      <c r="CP30" t="str">
        <f t="shared" ca="1" si="82"/>
        <v>2x-10x</v>
      </c>
      <c r="CQ30" t="str">
        <f t="shared" ca="1" si="83"/>
        <v>-8y+15y</v>
      </c>
      <c r="CR30">
        <f t="shared" ca="1" si="84"/>
        <v>-8</v>
      </c>
      <c r="CS30">
        <f t="shared" ca="1" si="85"/>
        <v>-8</v>
      </c>
      <c r="CT30" t="str">
        <f t="shared" ca="1" si="86"/>
        <v>-8x</v>
      </c>
      <c r="CU30" t="str">
        <f t="shared" ca="1" si="87"/>
        <v>+7</v>
      </c>
      <c r="CV30" t="str">
        <f t="shared" ca="1" si="88"/>
        <v>-8x+7y</v>
      </c>
      <c r="CW30">
        <f t="shared" ca="1" si="89"/>
        <v>10</v>
      </c>
      <c r="CX30">
        <f t="shared" ca="1" si="90"/>
        <v>8</v>
      </c>
      <c r="CY30">
        <f t="shared" ca="1" si="91"/>
        <v>7</v>
      </c>
      <c r="CZ30">
        <f t="shared" ca="1" si="92"/>
        <v>1</v>
      </c>
      <c r="DA30">
        <f t="shared" ca="1" si="93"/>
        <v>2</v>
      </c>
      <c r="DB30">
        <f t="shared" ca="1" si="94"/>
        <v>1</v>
      </c>
      <c r="DC30">
        <f t="shared" ca="1" si="95"/>
        <v>5</v>
      </c>
      <c r="DD30">
        <f t="shared" ca="1" si="96"/>
        <v>7</v>
      </c>
      <c r="DE30" t="str">
        <f t="shared" ca="1" si="97"/>
        <v>+</v>
      </c>
      <c r="DF30" s="35" t="str">
        <f t="shared" ca="1" si="98"/>
        <v/>
      </c>
      <c r="DG30">
        <f t="shared" ca="1" si="99"/>
        <v>2</v>
      </c>
      <c r="DH30">
        <f t="shared" ca="1" si="100"/>
        <v>1</v>
      </c>
    </row>
    <row r="31" spans="1:112">
      <c r="A31" s="10">
        <f t="shared" si="101"/>
        <v>26</v>
      </c>
      <c r="B31" s="9">
        <f t="shared" ca="1" si="103"/>
        <v>3</v>
      </c>
      <c r="C31" s="9">
        <f t="shared" ca="1" si="103"/>
        <v>3</v>
      </c>
      <c r="D31" s="9">
        <f t="shared" ca="1" si="103"/>
        <v>2</v>
      </c>
      <c r="E31" s="9">
        <f t="shared" ca="1" si="103"/>
        <v>-1</v>
      </c>
      <c r="F31" s="9">
        <f t="shared" ca="1" si="103"/>
        <v>-2</v>
      </c>
      <c r="G31" s="9">
        <f t="shared" ca="1" si="103"/>
        <v>6</v>
      </c>
      <c r="H31" s="9">
        <f t="shared" ca="1" si="103"/>
        <v>3</v>
      </c>
      <c r="I31" s="9" t="str">
        <f t="shared" ca="1" si="103"/>
        <v>+3</v>
      </c>
      <c r="J31" s="15">
        <f t="shared" ca="1" si="103"/>
        <v>2</v>
      </c>
      <c r="K31" s="9" t="str">
        <f t="shared" ca="1" si="103"/>
        <v>-</v>
      </c>
      <c r="L31" s="19">
        <f t="shared" ca="1" si="103"/>
        <v>-2</v>
      </c>
      <c r="M31" s="9">
        <f t="shared" ca="1" si="103"/>
        <v>6</v>
      </c>
      <c r="N31" s="21">
        <f ca="1">IF(BA31=0,"",COUNTIF($BA$6:BA31,1))</f>
        <v>0</v>
      </c>
      <c r="O31" s="21" t="str">
        <f t="shared" ca="1" si="6"/>
        <v>3x+3y</v>
      </c>
      <c r="P31" s="21">
        <f t="shared" ca="1" si="7"/>
        <v>2</v>
      </c>
      <c r="Q31" s="21" t="s">
        <v>33</v>
      </c>
      <c r="R31" s="21" t="str">
        <f t="shared" ca="1" si="8"/>
        <v>-x-2y</v>
      </c>
      <c r="S31" s="21">
        <f t="shared" ca="1" si="9"/>
        <v>6</v>
      </c>
      <c r="T31" s="21">
        <f t="shared" ca="1" si="10"/>
        <v>2</v>
      </c>
      <c r="U31" s="21">
        <f t="shared" ca="1" si="11"/>
        <v>6</v>
      </c>
      <c r="V31" s="22">
        <f t="shared" ca="1" si="12"/>
        <v>12</v>
      </c>
      <c r="W31" s="22">
        <f t="shared" ca="1" si="13"/>
        <v>2</v>
      </c>
      <c r="X31" s="1">
        <f t="shared" ca="1" si="14"/>
        <v>6</v>
      </c>
      <c r="Y31">
        <f t="shared" ca="1" si="15"/>
        <v>3</v>
      </c>
      <c r="Z31">
        <f t="shared" ca="1" si="16"/>
        <v>1</v>
      </c>
      <c r="AA31" t="str">
        <f t="shared" ca="1" si="17"/>
        <v>3(3x+3y)</v>
      </c>
      <c r="AB31" t="str">
        <f t="shared" ca="1" si="18"/>
        <v>(-x-2y)</v>
      </c>
      <c r="AC31" t="str">
        <f t="shared" si="19"/>
        <v>-</v>
      </c>
      <c r="AD31" s="23">
        <f t="shared" ca="1" si="20"/>
        <v>9</v>
      </c>
      <c r="AE31">
        <f t="shared" ca="1" si="21"/>
        <v>9</v>
      </c>
      <c r="AF31">
        <f t="shared" ca="1" si="22"/>
        <v>1</v>
      </c>
      <c r="AG31">
        <f t="shared" ca="1" si="23"/>
        <v>2</v>
      </c>
      <c r="AH31">
        <f t="shared" ca="1" si="24"/>
        <v>9</v>
      </c>
      <c r="AI31" t="str">
        <f t="shared" ca="1" si="25"/>
        <v>9x +9y</v>
      </c>
      <c r="AJ31" s="1" t="str">
        <f t="shared" ca="1" si="26"/>
        <v>+</v>
      </c>
      <c r="AK31" t="str">
        <f t="shared" ca="1" si="27"/>
        <v>+x +2y</v>
      </c>
      <c r="AL31" s="1">
        <f t="shared" ca="1" si="28"/>
        <v>9</v>
      </c>
      <c r="AM31" s="25" t="str">
        <f t="shared" ca="1" si="29"/>
        <v>9x</v>
      </c>
      <c r="AN31" s="58">
        <f ca="1">GCD(元２!P31,元２!S31)</f>
        <v>2</v>
      </c>
      <c r="AO31" s="31" t="str">
        <f t="shared" ca="1" si="30"/>
        <v>+x</v>
      </c>
      <c r="AP31" s="16">
        <f t="shared" ca="1" si="31"/>
        <v>1</v>
      </c>
      <c r="AQ31" t="str">
        <f t="shared" ca="1" si="32"/>
        <v>+</v>
      </c>
      <c r="AR31" s="33" t="str">
        <f t="shared" ca="1" si="33"/>
        <v>+x</v>
      </c>
      <c r="AS31" s="1">
        <f t="shared" ca="1" si="34"/>
        <v>9</v>
      </c>
      <c r="AT31" s="1" t="str">
        <f t="shared" ca="1" si="35"/>
        <v>+9y</v>
      </c>
      <c r="AU31" s="25" t="str">
        <f t="shared" ca="1" si="36"/>
        <v>9x+x</v>
      </c>
      <c r="AV31" s="25" t="str">
        <f t="shared" ca="1" si="37"/>
        <v>+9y+2y</v>
      </c>
      <c r="AW31">
        <f t="shared" ca="1" si="38"/>
        <v>10</v>
      </c>
      <c r="AX31">
        <f t="shared" ca="1" si="39"/>
        <v>10</v>
      </c>
      <c r="AY31" s="1" t="str">
        <f t="shared" ca="1" si="40"/>
        <v>10x</v>
      </c>
      <c r="AZ31" s="1" t="str">
        <f t="shared" ca="1" si="41"/>
        <v>+11</v>
      </c>
      <c r="BA31" s="1" t="str">
        <f t="shared" ca="1" si="42"/>
        <v>10x+11</v>
      </c>
      <c r="BB31" s="1">
        <f t="shared" ca="1" si="43"/>
        <v>6</v>
      </c>
      <c r="BC31" s="1">
        <f t="shared" ca="1" si="44"/>
        <v>10</v>
      </c>
      <c r="BD31" s="1">
        <f t="shared" ca="1" si="45"/>
        <v>11</v>
      </c>
      <c r="BE31">
        <f t="shared" ca="1" si="46"/>
        <v>1</v>
      </c>
      <c r="BF31">
        <f t="shared" ca="1" si="47"/>
        <v>2</v>
      </c>
      <c r="BG31">
        <f t="shared" ca="1" si="48"/>
        <v>1</v>
      </c>
      <c r="BH31">
        <f t="shared" ca="1" si="49"/>
        <v>6</v>
      </c>
      <c r="BI31" s="35">
        <f ca="1">IF(DF31="","",COUNTIF(DF$6:$DF31,1))</f>
        <v>8</v>
      </c>
      <c r="BJ31" t="str">
        <f t="shared" ca="1" si="50"/>
        <v>3x+3y</v>
      </c>
      <c r="BK31">
        <f t="shared" ca="1" si="51"/>
        <v>2</v>
      </c>
      <c r="BL31" t="str">
        <f t="shared" si="52"/>
        <v>-</v>
      </c>
      <c r="BM31" t="str">
        <f t="shared" ca="1" si="53"/>
        <v>-x-2y</v>
      </c>
      <c r="BN31">
        <f t="shared" ca="1" si="54"/>
        <v>6</v>
      </c>
      <c r="BO31">
        <f t="shared" ca="1" si="55"/>
        <v>2</v>
      </c>
      <c r="BP31">
        <f t="shared" ca="1" si="56"/>
        <v>6</v>
      </c>
      <c r="BQ31">
        <f t="shared" ca="1" si="57"/>
        <v>12</v>
      </c>
      <c r="BR31">
        <f t="shared" ca="1" si="58"/>
        <v>2</v>
      </c>
      <c r="BS31">
        <f t="shared" ca="1" si="59"/>
        <v>6</v>
      </c>
      <c r="BT31">
        <f t="shared" ca="1" si="60"/>
        <v>3</v>
      </c>
      <c r="BU31">
        <f t="shared" ca="1" si="61"/>
        <v>1</v>
      </c>
      <c r="BV31" t="str">
        <f t="shared" ca="1" si="62"/>
        <v>3(3x+3y)</v>
      </c>
      <c r="BW31" t="str">
        <f t="shared" ca="1" si="63"/>
        <v>(-x-2y)</v>
      </c>
      <c r="BX31" t="str">
        <f t="shared" si="64"/>
        <v>-</v>
      </c>
      <c r="BY31">
        <f t="shared" ca="1" si="65"/>
        <v>9</v>
      </c>
      <c r="BZ31">
        <f t="shared" ca="1" si="66"/>
        <v>9</v>
      </c>
      <c r="CA31">
        <f t="shared" ca="1" si="67"/>
        <v>1</v>
      </c>
      <c r="CB31">
        <f t="shared" ca="1" si="68"/>
        <v>2</v>
      </c>
      <c r="CC31">
        <f t="shared" ca="1" si="69"/>
        <v>9</v>
      </c>
      <c r="CD31" t="str">
        <f t="shared" ca="1" si="70"/>
        <v>9x +9y</v>
      </c>
      <c r="CE31" t="str">
        <f t="shared" ca="1" si="71"/>
        <v>+</v>
      </c>
      <c r="CF31" t="str">
        <f t="shared" ca="1" si="72"/>
        <v>+x +2y</v>
      </c>
      <c r="CG31">
        <f t="shared" ca="1" si="73"/>
        <v>9</v>
      </c>
      <c r="CH31" t="str">
        <f t="shared" ca="1" si="74"/>
        <v>9x</v>
      </c>
      <c r="CI31">
        <f t="shared" ca="1" si="75"/>
        <v>2</v>
      </c>
      <c r="CJ31" t="str">
        <f t="shared" ca="1" si="76"/>
        <v>+x</v>
      </c>
      <c r="CK31">
        <f t="shared" ca="1" si="77"/>
        <v>1</v>
      </c>
      <c r="CL31" t="str">
        <f t="shared" ca="1" si="78"/>
        <v>+</v>
      </c>
      <c r="CM31" t="str">
        <f t="shared" ca="1" si="79"/>
        <v>+x</v>
      </c>
      <c r="CN31">
        <f t="shared" ca="1" si="80"/>
        <v>9</v>
      </c>
      <c r="CO31" t="str">
        <f t="shared" ca="1" si="81"/>
        <v>+9y</v>
      </c>
      <c r="CP31" t="str">
        <f t="shared" ca="1" si="82"/>
        <v>9x+x</v>
      </c>
      <c r="CQ31" t="str">
        <f t="shared" ca="1" si="83"/>
        <v>+9y+2y</v>
      </c>
      <c r="CR31">
        <f t="shared" ca="1" si="84"/>
        <v>10</v>
      </c>
      <c r="CS31">
        <f t="shared" ca="1" si="85"/>
        <v>10</v>
      </c>
      <c r="CT31" t="str">
        <f t="shared" ca="1" si="86"/>
        <v>10x</v>
      </c>
      <c r="CU31" t="str">
        <f t="shared" ca="1" si="87"/>
        <v>+11</v>
      </c>
      <c r="CV31" t="str">
        <f t="shared" ca="1" si="88"/>
        <v>10x+11y</v>
      </c>
      <c r="CW31">
        <f t="shared" ca="1" si="89"/>
        <v>6</v>
      </c>
      <c r="CX31">
        <f t="shared" ca="1" si="90"/>
        <v>10</v>
      </c>
      <c r="CY31">
        <f t="shared" ca="1" si="91"/>
        <v>11</v>
      </c>
      <c r="CZ31">
        <f t="shared" ca="1" si="92"/>
        <v>1</v>
      </c>
      <c r="DA31">
        <f t="shared" ca="1" si="93"/>
        <v>2</v>
      </c>
      <c r="DB31">
        <f t="shared" ca="1" si="94"/>
        <v>1</v>
      </c>
      <c r="DC31">
        <f t="shared" ca="1" si="95"/>
        <v>6</v>
      </c>
      <c r="DD31">
        <f t="shared" ca="1" si="96"/>
        <v>11</v>
      </c>
      <c r="DE31" t="str">
        <f t="shared" ca="1" si="97"/>
        <v>+</v>
      </c>
      <c r="DF31" s="35">
        <f t="shared" ca="1" si="98"/>
        <v>1</v>
      </c>
      <c r="DG31">
        <f t="shared" ca="1" si="99"/>
        <v>2</v>
      </c>
      <c r="DH31">
        <f t="shared" ca="1" si="100"/>
        <v>1</v>
      </c>
    </row>
    <row r="32" spans="1:112">
      <c r="A32" s="10">
        <f t="shared" si="101"/>
        <v>27</v>
      </c>
      <c r="B32" s="9">
        <f t="shared" ca="1" si="103"/>
        <v>-1</v>
      </c>
      <c r="C32" s="9">
        <f t="shared" ca="1" si="103"/>
        <v>-3</v>
      </c>
      <c r="D32" s="9">
        <f t="shared" ca="1" si="103"/>
        <v>6</v>
      </c>
      <c r="E32" s="9">
        <f t="shared" ca="1" si="103"/>
        <v>-1</v>
      </c>
      <c r="F32" s="9">
        <f t="shared" ca="1" si="103"/>
        <v>4</v>
      </c>
      <c r="G32" s="9">
        <f t="shared" ca="1" si="103"/>
        <v>6</v>
      </c>
      <c r="H32" s="9" t="str">
        <f t="shared" ca="1" si="103"/>
        <v>-</v>
      </c>
      <c r="I32" s="9">
        <f t="shared" ca="1" si="103"/>
        <v>-3</v>
      </c>
      <c r="J32" s="15">
        <f t="shared" ca="1" si="103"/>
        <v>6</v>
      </c>
      <c r="K32" s="9" t="str">
        <f t="shared" ca="1" si="103"/>
        <v>-</v>
      </c>
      <c r="L32" s="19" t="str">
        <f t="shared" ca="1" si="103"/>
        <v>+4</v>
      </c>
      <c r="M32" s="9">
        <f t="shared" ca="1" si="103"/>
        <v>6</v>
      </c>
      <c r="N32" s="21">
        <f ca="1">IF(BA32=0,"",COUNTIF($BA$6:BA32,1))</f>
        <v>0</v>
      </c>
      <c r="O32" s="21" t="str">
        <f t="shared" ca="1" si="6"/>
        <v>-x-3y</v>
      </c>
      <c r="P32" s="21">
        <f t="shared" ca="1" si="7"/>
        <v>6</v>
      </c>
      <c r="Q32" s="21" t="s">
        <v>6</v>
      </c>
      <c r="R32" s="21" t="str">
        <f t="shared" ca="1" si="8"/>
        <v>-x+4y</v>
      </c>
      <c r="S32" s="21">
        <f t="shared" ca="1" si="9"/>
        <v>6</v>
      </c>
      <c r="T32" s="21">
        <f t="shared" ca="1" si="10"/>
        <v>6</v>
      </c>
      <c r="U32" s="21">
        <f t="shared" ca="1" si="11"/>
        <v>6</v>
      </c>
      <c r="V32" s="22">
        <f t="shared" ca="1" si="12"/>
        <v>36</v>
      </c>
      <c r="W32" s="22">
        <f t="shared" ca="1" si="13"/>
        <v>1</v>
      </c>
      <c r="X32" s="1">
        <f t="shared" ca="1" si="14"/>
        <v>6</v>
      </c>
      <c r="Y32">
        <f t="shared" ca="1" si="15"/>
        <v>1</v>
      </c>
      <c r="Z32">
        <f t="shared" ca="1" si="16"/>
        <v>1</v>
      </c>
      <c r="AA32" t="str">
        <f t="shared" ca="1" si="17"/>
        <v>(-x-3y)</v>
      </c>
      <c r="AB32" t="str">
        <f t="shared" ca="1" si="18"/>
        <v>(-x+4y)</v>
      </c>
      <c r="AC32" t="str">
        <f t="shared" si="19"/>
        <v>+</v>
      </c>
      <c r="AD32" s="23">
        <f t="shared" ca="1" si="20"/>
        <v>-1</v>
      </c>
      <c r="AE32">
        <f t="shared" ca="1" si="21"/>
        <v>-3</v>
      </c>
      <c r="AF32">
        <f t="shared" ca="1" si="22"/>
        <v>-1</v>
      </c>
      <c r="AG32">
        <f t="shared" ca="1" si="23"/>
        <v>4</v>
      </c>
      <c r="AH32" t="str">
        <f t="shared" ca="1" si="24"/>
        <v>-</v>
      </c>
      <c r="AI32" t="str">
        <f t="shared" ca="1" si="25"/>
        <v>-x -3y</v>
      </c>
      <c r="AJ32" s="1" t="str">
        <f t="shared" ca="1" si="26"/>
        <v>-</v>
      </c>
      <c r="AK32" t="str">
        <f t="shared" ca="1" si="27"/>
        <v>-x +4y</v>
      </c>
      <c r="AL32" s="1" t="str">
        <f t="shared" ca="1" si="28"/>
        <v>-</v>
      </c>
      <c r="AM32" s="25" t="str">
        <f t="shared" ca="1" si="29"/>
        <v>-x</v>
      </c>
      <c r="AN32" s="58">
        <f ca="1">GCD(元２!P32,元２!S32)</f>
        <v>6</v>
      </c>
      <c r="AO32" s="31" t="str">
        <f t="shared" ca="1" si="30"/>
        <v>-x</v>
      </c>
      <c r="AP32" s="16">
        <f t="shared" ca="1" si="31"/>
        <v>-1</v>
      </c>
      <c r="AQ32" t="str">
        <f t="shared" ca="1" si="32"/>
        <v/>
      </c>
      <c r="AR32" s="33" t="str">
        <f t="shared" ca="1" si="33"/>
        <v>-x</v>
      </c>
      <c r="AS32" s="1">
        <f t="shared" ca="1" si="34"/>
        <v>-3</v>
      </c>
      <c r="AT32" s="1" t="str">
        <f t="shared" ca="1" si="35"/>
        <v>-3y</v>
      </c>
      <c r="AU32" s="25" t="str">
        <f t="shared" ca="1" si="36"/>
        <v>-x-x</v>
      </c>
      <c r="AV32" s="25" t="str">
        <f t="shared" ca="1" si="37"/>
        <v>-3y+4y</v>
      </c>
      <c r="AW32">
        <f t="shared" ca="1" si="38"/>
        <v>-2</v>
      </c>
      <c r="AX32">
        <f t="shared" ca="1" si="39"/>
        <v>-2</v>
      </c>
      <c r="AY32" s="1" t="str">
        <f t="shared" ca="1" si="40"/>
        <v>-2x</v>
      </c>
      <c r="AZ32" s="1" t="str">
        <f t="shared" ca="1" si="41"/>
        <v>+1</v>
      </c>
      <c r="BA32" s="1" t="str">
        <f t="shared" ca="1" si="42"/>
        <v>-2x+1</v>
      </c>
      <c r="BB32" s="1">
        <f t="shared" ca="1" si="43"/>
        <v>6</v>
      </c>
      <c r="BC32" s="1">
        <f t="shared" ca="1" si="44"/>
        <v>2</v>
      </c>
      <c r="BD32" s="1">
        <f t="shared" ca="1" si="45"/>
        <v>1</v>
      </c>
      <c r="BE32">
        <f t="shared" ca="1" si="46"/>
        <v>1</v>
      </c>
      <c r="BF32">
        <f t="shared" ca="1" si="47"/>
        <v>2</v>
      </c>
      <c r="BG32">
        <f t="shared" ca="1" si="48"/>
        <v>1</v>
      </c>
      <c r="BH32">
        <f t="shared" ca="1" si="49"/>
        <v>10</v>
      </c>
      <c r="BI32" s="35" t="str">
        <f ca="1">IF(DF32="","",COUNTIF(DF$6:$DF32,1))</f>
        <v/>
      </c>
      <c r="BJ32" t="str">
        <f t="shared" ca="1" si="50"/>
        <v>-x-3y</v>
      </c>
      <c r="BK32">
        <f t="shared" ca="1" si="51"/>
        <v>6</v>
      </c>
      <c r="BL32" t="str">
        <f t="shared" si="52"/>
        <v>+</v>
      </c>
      <c r="BM32" t="str">
        <f t="shared" ca="1" si="53"/>
        <v>-x+4y</v>
      </c>
      <c r="BN32">
        <f t="shared" ca="1" si="54"/>
        <v>6</v>
      </c>
      <c r="BO32">
        <f t="shared" ca="1" si="55"/>
        <v>6</v>
      </c>
      <c r="BP32">
        <f t="shared" ca="1" si="56"/>
        <v>6</v>
      </c>
      <c r="BQ32">
        <f t="shared" ca="1" si="57"/>
        <v>36</v>
      </c>
      <c r="BR32">
        <f t="shared" ca="1" si="58"/>
        <v>1</v>
      </c>
      <c r="BS32">
        <f t="shared" ca="1" si="59"/>
        <v>6</v>
      </c>
      <c r="BT32">
        <f t="shared" ca="1" si="60"/>
        <v>1</v>
      </c>
      <c r="BU32">
        <f t="shared" ca="1" si="61"/>
        <v>1</v>
      </c>
      <c r="BV32" t="str">
        <f t="shared" ca="1" si="62"/>
        <v>(-x-3y)</v>
      </c>
      <c r="BW32" t="str">
        <f t="shared" ca="1" si="63"/>
        <v>(-x+4y)</v>
      </c>
      <c r="BX32" t="str">
        <f t="shared" si="64"/>
        <v>+</v>
      </c>
      <c r="BY32">
        <f t="shared" ca="1" si="65"/>
        <v>-1</v>
      </c>
      <c r="BZ32">
        <f t="shared" ca="1" si="66"/>
        <v>-3</v>
      </c>
      <c r="CA32">
        <f t="shared" ca="1" si="67"/>
        <v>-1</v>
      </c>
      <c r="CB32">
        <f t="shared" ca="1" si="68"/>
        <v>4</v>
      </c>
      <c r="CC32" t="str">
        <f t="shared" ca="1" si="69"/>
        <v>-</v>
      </c>
      <c r="CD32" t="str">
        <f t="shared" ca="1" si="70"/>
        <v>-x -3y</v>
      </c>
      <c r="CE32" t="str">
        <f t="shared" ca="1" si="71"/>
        <v>-</v>
      </c>
      <c r="CF32" t="str">
        <f t="shared" ca="1" si="72"/>
        <v>-x +4y</v>
      </c>
      <c r="CG32" t="str">
        <f t="shared" ca="1" si="73"/>
        <v>-</v>
      </c>
      <c r="CH32" t="str">
        <f t="shared" ca="1" si="74"/>
        <v>-x</v>
      </c>
      <c r="CI32">
        <f t="shared" ca="1" si="75"/>
        <v>6</v>
      </c>
      <c r="CJ32" t="str">
        <f t="shared" ca="1" si="76"/>
        <v>-x</v>
      </c>
      <c r="CK32">
        <f t="shared" ca="1" si="77"/>
        <v>-1</v>
      </c>
      <c r="CL32" t="str">
        <f t="shared" ca="1" si="78"/>
        <v/>
      </c>
      <c r="CM32" t="str">
        <f t="shared" ca="1" si="79"/>
        <v>-x</v>
      </c>
      <c r="CN32">
        <f t="shared" ca="1" si="80"/>
        <v>-3</v>
      </c>
      <c r="CO32" t="str">
        <f t="shared" ca="1" si="81"/>
        <v>-3y</v>
      </c>
      <c r="CP32" t="str">
        <f t="shared" ca="1" si="82"/>
        <v>-x-x</v>
      </c>
      <c r="CQ32" t="str">
        <f t="shared" ca="1" si="83"/>
        <v>-3y+4y</v>
      </c>
      <c r="CR32">
        <f t="shared" ca="1" si="84"/>
        <v>-2</v>
      </c>
      <c r="CS32">
        <f t="shared" ca="1" si="85"/>
        <v>-2</v>
      </c>
      <c r="CT32" t="str">
        <f t="shared" ca="1" si="86"/>
        <v>-2x</v>
      </c>
      <c r="CU32" t="str">
        <f t="shared" ca="1" si="87"/>
        <v>+1</v>
      </c>
      <c r="CV32" t="str">
        <f t="shared" ca="1" si="88"/>
        <v>-2x+y</v>
      </c>
      <c r="CW32">
        <f t="shared" ca="1" si="89"/>
        <v>6</v>
      </c>
      <c r="CX32">
        <f t="shared" ca="1" si="90"/>
        <v>2</v>
      </c>
      <c r="CY32">
        <f t="shared" ca="1" si="91"/>
        <v>1</v>
      </c>
      <c r="CZ32">
        <f t="shared" ca="1" si="92"/>
        <v>1</v>
      </c>
      <c r="DA32">
        <f t="shared" ca="1" si="93"/>
        <v>2</v>
      </c>
      <c r="DB32">
        <f t="shared" ca="1" si="94"/>
        <v>1</v>
      </c>
      <c r="DC32">
        <f t="shared" ca="1" si="95"/>
        <v>10</v>
      </c>
      <c r="DD32">
        <f t="shared" ca="1" si="96"/>
        <v>1</v>
      </c>
      <c r="DE32" t="str">
        <f t="shared" ca="1" si="97"/>
        <v>+</v>
      </c>
      <c r="DF32" s="35" t="str">
        <f t="shared" ca="1" si="98"/>
        <v/>
      </c>
      <c r="DG32">
        <f t="shared" ca="1" si="99"/>
        <v>2</v>
      </c>
      <c r="DH32">
        <f t="shared" ca="1" si="100"/>
        <v>1</v>
      </c>
    </row>
    <row r="33" spans="1:112">
      <c r="A33" s="10">
        <f t="shared" si="101"/>
        <v>28</v>
      </c>
      <c r="B33" s="9">
        <f t="shared" ca="1" si="103"/>
        <v>-1</v>
      </c>
      <c r="C33" s="9">
        <f t="shared" ca="1" si="103"/>
        <v>2</v>
      </c>
      <c r="D33" s="9">
        <f t="shared" ca="1" si="103"/>
        <v>5</v>
      </c>
      <c r="E33" s="9">
        <f t="shared" ca="1" si="103"/>
        <v>3</v>
      </c>
      <c r="F33" s="9">
        <f t="shared" ca="1" si="103"/>
        <v>2</v>
      </c>
      <c r="G33" s="9">
        <f t="shared" ca="1" si="103"/>
        <v>6</v>
      </c>
      <c r="H33" s="9" t="str">
        <f t="shared" ca="1" si="103"/>
        <v>-</v>
      </c>
      <c r="I33" s="9" t="str">
        <f t="shared" ca="1" si="103"/>
        <v>+2</v>
      </c>
      <c r="J33" s="15">
        <f t="shared" ca="1" si="103"/>
        <v>5</v>
      </c>
      <c r="K33" s="9">
        <f t="shared" ca="1" si="103"/>
        <v>3</v>
      </c>
      <c r="L33" s="19" t="str">
        <f t="shared" ca="1" si="103"/>
        <v>+2</v>
      </c>
      <c r="M33" s="9">
        <f t="shared" ca="1" si="103"/>
        <v>6</v>
      </c>
      <c r="N33" s="21">
        <f ca="1">IF(BA33=0,"",COUNTIF($BA$6:BA33,1))</f>
        <v>0</v>
      </c>
      <c r="O33" s="21" t="str">
        <f t="shared" ca="1" si="6"/>
        <v>-x+2y</v>
      </c>
      <c r="P33" s="21">
        <f t="shared" ca="1" si="7"/>
        <v>5</v>
      </c>
      <c r="Q33" s="21" t="s">
        <v>33</v>
      </c>
      <c r="R33" s="21" t="str">
        <f t="shared" ca="1" si="8"/>
        <v>3x+2y</v>
      </c>
      <c r="S33" s="21">
        <f t="shared" ca="1" si="9"/>
        <v>6</v>
      </c>
      <c r="T33" s="21">
        <f t="shared" ca="1" si="10"/>
        <v>5</v>
      </c>
      <c r="U33" s="21">
        <f t="shared" ca="1" si="11"/>
        <v>6</v>
      </c>
      <c r="V33" s="22">
        <f t="shared" ca="1" si="12"/>
        <v>30</v>
      </c>
      <c r="W33" s="22">
        <f t="shared" ca="1" si="13"/>
        <v>0</v>
      </c>
      <c r="X33" s="1">
        <f t="shared" ca="1" si="14"/>
        <v>30</v>
      </c>
      <c r="Y33">
        <f t="shared" ca="1" si="15"/>
        <v>6</v>
      </c>
      <c r="Z33">
        <f t="shared" ca="1" si="16"/>
        <v>5</v>
      </c>
      <c r="AA33" t="str">
        <f t="shared" ca="1" si="17"/>
        <v>6(-x+2y)</v>
      </c>
      <c r="AB33" t="str">
        <f t="shared" ca="1" si="18"/>
        <v>5(3x+2y)</v>
      </c>
      <c r="AC33" t="str">
        <f t="shared" si="19"/>
        <v>-</v>
      </c>
      <c r="AD33" s="23">
        <f t="shared" ca="1" si="20"/>
        <v>-6</v>
      </c>
      <c r="AE33">
        <f t="shared" ca="1" si="21"/>
        <v>12</v>
      </c>
      <c r="AF33">
        <f t="shared" ca="1" si="22"/>
        <v>-15</v>
      </c>
      <c r="AG33">
        <f t="shared" ca="1" si="23"/>
        <v>-10</v>
      </c>
      <c r="AH33">
        <f t="shared" ca="1" si="24"/>
        <v>-6</v>
      </c>
      <c r="AI33" t="str">
        <f t="shared" ca="1" si="25"/>
        <v>-6x +12y</v>
      </c>
      <c r="AJ33" s="1">
        <f t="shared" ca="1" si="26"/>
        <v>-15</v>
      </c>
      <c r="AK33" t="str">
        <f t="shared" ca="1" si="27"/>
        <v>-15x -10y</v>
      </c>
      <c r="AL33" s="1">
        <f t="shared" ca="1" si="28"/>
        <v>-6</v>
      </c>
      <c r="AM33" s="25" t="str">
        <f t="shared" ca="1" si="29"/>
        <v>-6x</v>
      </c>
      <c r="AN33" s="58">
        <f ca="1">GCD(元２!P33,元２!S33)</f>
        <v>1</v>
      </c>
      <c r="AO33" s="31" t="str">
        <f t="shared" ca="1" si="30"/>
        <v xml:space="preserve">-15x </v>
      </c>
      <c r="AP33" s="16">
        <f t="shared" ca="1" si="31"/>
        <v>-15</v>
      </c>
      <c r="AQ33" t="str">
        <f t="shared" ca="1" si="32"/>
        <v/>
      </c>
      <c r="AR33" s="33" t="str">
        <f t="shared" ca="1" si="33"/>
        <v>-15x</v>
      </c>
      <c r="AS33" s="1">
        <f t="shared" ca="1" si="34"/>
        <v>12</v>
      </c>
      <c r="AT33" s="1" t="str">
        <f t="shared" ca="1" si="35"/>
        <v>+12y</v>
      </c>
      <c r="AU33" s="25" t="str">
        <f t="shared" ca="1" si="36"/>
        <v>-6x-15x</v>
      </c>
      <c r="AV33" s="25" t="str">
        <f t="shared" ca="1" si="37"/>
        <v>+12y-10y</v>
      </c>
      <c r="AW33">
        <f t="shared" ca="1" si="38"/>
        <v>-21</v>
      </c>
      <c r="AX33">
        <f t="shared" ca="1" si="39"/>
        <v>-21</v>
      </c>
      <c r="AY33" s="1" t="str">
        <f t="shared" ca="1" si="40"/>
        <v>-21x</v>
      </c>
      <c r="AZ33" s="1" t="str">
        <f t="shared" ca="1" si="41"/>
        <v>+2</v>
      </c>
      <c r="BA33" s="1" t="str">
        <f t="shared" ca="1" si="42"/>
        <v>-21x+2</v>
      </c>
      <c r="BB33" s="1">
        <f t="shared" ca="1" si="43"/>
        <v>30</v>
      </c>
      <c r="BC33" s="1">
        <f t="shared" ca="1" si="44"/>
        <v>21</v>
      </c>
      <c r="BD33" s="1">
        <f t="shared" ca="1" si="45"/>
        <v>2</v>
      </c>
      <c r="BE33">
        <f t="shared" ca="1" si="46"/>
        <v>1</v>
      </c>
      <c r="BF33">
        <f t="shared" ca="1" si="47"/>
        <v>3</v>
      </c>
      <c r="BG33">
        <f t="shared" ca="1" si="48"/>
        <v>2</v>
      </c>
      <c r="BH33">
        <f t="shared" ca="1" si="49"/>
        <v>7</v>
      </c>
      <c r="BI33" s="35" t="str">
        <f ca="1">IF(DF33="","",COUNTIF(DF$6:$DF33,1))</f>
        <v/>
      </c>
      <c r="BJ33" t="str">
        <f t="shared" ca="1" si="50"/>
        <v>-x+2y</v>
      </c>
      <c r="BK33">
        <f t="shared" ca="1" si="51"/>
        <v>5</v>
      </c>
      <c r="BL33" t="str">
        <f t="shared" si="52"/>
        <v>-</v>
      </c>
      <c r="BM33" t="str">
        <f t="shared" ca="1" si="53"/>
        <v>3x+2y</v>
      </c>
      <c r="BN33">
        <f t="shared" ca="1" si="54"/>
        <v>6</v>
      </c>
      <c r="BO33">
        <f t="shared" ca="1" si="55"/>
        <v>5</v>
      </c>
      <c r="BP33">
        <f t="shared" ca="1" si="56"/>
        <v>6</v>
      </c>
      <c r="BQ33">
        <f t="shared" ca="1" si="57"/>
        <v>30</v>
      </c>
      <c r="BR33">
        <f t="shared" ca="1" si="58"/>
        <v>0</v>
      </c>
      <c r="BS33">
        <f t="shared" ca="1" si="59"/>
        <v>30</v>
      </c>
      <c r="BT33">
        <f t="shared" ca="1" si="60"/>
        <v>6</v>
      </c>
      <c r="BU33">
        <f t="shared" ca="1" si="61"/>
        <v>5</v>
      </c>
      <c r="BV33" t="str">
        <f t="shared" ca="1" si="62"/>
        <v>6(-x+2y)</v>
      </c>
      <c r="BW33" t="str">
        <f t="shared" ca="1" si="63"/>
        <v>5(3x+2y)</v>
      </c>
      <c r="BX33" t="str">
        <f t="shared" si="64"/>
        <v>-</v>
      </c>
      <c r="BY33">
        <f t="shared" ca="1" si="65"/>
        <v>-6</v>
      </c>
      <c r="BZ33">
        <f t="shared" ca="1" si="66"/>
        <v>12</v>
      </c>
      <c r="CA33">
        <f t="shared" ca="1" si="67"/>
        <v>-15</v>
      </c>
      <c r="CB33">
        <f t="shared" ca="1" si="68"/>
        <v>-10</v>
      </c>
      <c r="CC33">
        <f t="shared" ca="1" si="69"/>
        <v>-6</v>
      </c>
      <c r="CD33" t="str">
        <f t="shared" ca="1" si="70"/>
        <v>-6x +12y</v>
      </c>
      <c r="CE33">
        <f t="shared" ca="1" si="71"/>
        <v>-15</v>
      </c>
      <c r="CF33" t="str">
        <f t="shared" ca="1" si="72"/>
        <v>-15x -10y</v>
      </c>
      <c r="CG33">
        <f t="shared" ca="1" si="73"/>
        <v>-6</v>
      </c>
      <c r="CH33" t="str">
        <f t="shared" ca="1" si="74"/>
        <v>-6x</v>
      </c>
      <c r="CI33">
        <f t="shared" ca="1" si="75"/>
        <v>1</v>
      </c>
      <c r="CJ33" t="str">
        <f t="shared" ca="1" si="76"/>
        <v xml:space="preserve">-15x </v>
      </c>
      <c r="CK33">
        <f t="shared" ca="1" si="77"/>
        <v>-15</v>
      </c>
      <c r="CL33" t="str">
        <f t="shared" ca="1" si="78"/>
        <v/>
      </c>
      <c r="CM33" t="str">
        <f t="shared" ca="1" si="79"/>
        <v>-15x</v>
      </c>
      <c r="CN33">
        <f t="shared" ca="1" si="80"/>
        <v>12</v>
      </c>
      <c r="CO33" t="str">
        <f t="shared" ca="1" si="81"/>
        <v>+12y</v>
      </c>
      <c r="CP33" t="str">
        <f t="shared" ca="1" si="82"/>
        <v>-6x-15x</v>
      </c>
      <c r="CQ33" t="str">
        <f t="shared" ca="1" si="83"/>
        <v>+12y-10y</v>
      </c>
      <c r="CR33">
        <f t="shared" ca="1" si="84"/>
        <v>-21</v>
      </c>
      <c r="CS33">
        <f t="shared" ca="1" si="85"/>
        <v>-21</v>
      </c>
      <c r="CT33" t="str">
        <f t="shared" ca="1" si="86"/>
        <v>-21x</v>
      </c>
      <c r="CU33" t="str">
        <f t="shared" ca="1" si="87"/>
        <v>+2</v>
      </c>
      <c r="CV33" t="str">
        <f t="shared" ca="1" si="88"/>
        <v>-21x+2y</v>
      </c>
      <c r="CW33">
        <f t="shared" ca="1" si="89"/>
        <v>30</v>
      </c>
      <c r="CX33">
        <f t="shared" ca="1" si="90"/>
        <v>21</v>
      </c>
      <c r="CY33">
        <f t="shared" ca="1" si="91"/>
        <v>2</v>
      </c>
      <c r="CZ33">
        <f t="shared" ca="1" si="92"/>
        <v>1</v>
      </c>
      <c r="DA33">
        <f t="shared" ca="1" si="93"/>
        <v>3</v>
      </c>
      <c r="DB33">
        <f t="shared" ca="1" si="94"/>
        <v>2</v>
      </c>
      <c r="DC33">
        <f t="shared" ca="1" si="95"/>
        <v>7</v>
      </c>
      <c r="DD33">
        <f t="shared" ca="1" si="96"/>
        <v>2</v>
      </c>
      <c r="DE33" t="str">
        <f t="shared" ca="1" si="97"/>
        <v>+</v>
      </c>
      <c r="DF33" s="35" t="str">
        <f t="shared" ca="1" si="98"/>
        <v/>
      </c>
      <c r="DG33">
        <f t="shared" ca="1" si="99"/>
        <v>1</v>
      </c>
      <c r="DH33">
        <f t="shared" ca="1" si="100"/>
        <v>1</v>
      </c>
    </row>
    <row r="34" spans="1:112">
      <c r="A34" s="10">
        <f t="shared" si="101"/>
        <v>29</v>
      </c>
      <c r="B34" s="9">
        <f t="shared" ca="1" si="103"/>
        <v>2</v>
      </c>
      <c r="C34" s="9">
        <f t="shared" ca="1" si="103"/>
        <v>-1</v>
      </c>
      <c r="D34" s="9">
        <f t="shared" ca="1" si="103"/>
        <v>5</v>
      </c>
      <c r="E34" s="9">
        <f t="shared" ca="1" si="103"/>
        <v>1</v>
      </c>
      <c r="F34" s="9">
        <f t="shared" ca="1" si="103"/>
        <v>4</v>
      </c>
      <c r="G34" s="9">
        <f t="shared" ca="1" si="103"/>
        <v>4</v>
      </c>
      <c r="H34" s="9">
        <f t="shared" ca="1" si="103"/>
        <v>2</v>
      </c>
      <c r="I34" s="9">
        <f t="shared" ca="1" si="103"/>
        <v>-1</v>
      </c>
      <c r="J34" s="15">
        <f t="shared" ca="1" si="103"/>
        <v>5</v>
      </c>
      <c r="K34" s="9" t="str">
        <f t="shared" ca="1" si="103"/>
        <v/>
      </c>
      <c r="L34" s="19" t="str">
        <f t="shared" ca="1" si="103"/>
        <v>+4</v>
      </c>
      <c r="M34" s="9">
        <f t="shared" ca="1" si="103"/>
        <v>4</v>
      </c>
      <c r="N34" s="21">
        <f ca="1">IF(BA34=0,"",COUNTIF($BA$6:BA34,1))</f>
        <v>0</v>
      </c>
      <c r="O34" s="21" t="str">
        <f t="shared" ca="1" si="6"/>
        <v>2x-y</v>
      </c>
      <c r="P34" s="21">
        <f t="shared" ca="1" si="7"/>
        <v>5</v>
      </c>
      <c r="Q34" s="21" t="s">
        <v>6</v>
      </c>
      <c r="R34" s="21" t="str">
        <f t="shared" ca="1" si="8"/>
        <v>x+4y</v>
      </c>
      <c r="S34" s="21">
        <f t="shared" ca="1" si="9"/>
        <v>4</v>
      </c>
      <c r="T34" s="21">
        <f t="shared" ca="1" si="10"/>
        <v>5</v>
      </c>
      <c r="U34" s="21">
        <f t="shared" ca="1" si="11"/>
        <v>4</v>
      </c>
      <c r="V34" s="22">
        <f t="shared" ca="1" si="12"/>
        <v>20</v>
      </c>
      <c r="W34" s="22">
        <f t="shared" ca="1" si="13"/>
        <v>0</v>
      </c>
      <c r="X34" s="1">
        <f t="shared" ca="1" si="14"/>
        <v>20</v>
      </c>
      <c r="Y34">
        <f t="shared" ca="1" si="15"/>
        <v>4</v>
      </c>
      <c r="Z34">
        <f t="shared" ca="1" si="16"/>
        <v>5</v>
      </c>
      <c r="AA34" t="str">
        <f t="shared" ca="1" si="17"/>
        <v>4(2x-y)</v>
      </c>
      <c r="AB34" t="str">
        <f t="shared" ca="1" si="18"/>
        <v>5(x+4y)</v>
      </c>
      <c r="AC34" t="str">
        <f t="shared" si="19"/>
        <v>+</v>
      </c>
      <c r="AD34" s="23">
        <f t="shared" ca="1" si="20"/>
        <v>8</v>
      </c>
      <c r="AE34">
        <f t="shared" ca="1" si="21"/>
        <v>-4</v>
      </c>
      <c r="AF34">
        <f t="shared" ca="1" si="22"/>
        <v>5</v>
      </c>
      <c r="AG34">
        <f t="shared" ca="1" si="23"/>
        <v>20</v>
      </c>
      <c r="AH34">
        <f t="shared" ca="1" si="24"/>
        <v>8</v>
      </c>
      <c r="AI34" t="str">
        <f t="shared" ca="1" si="25"/>
        <v>8x -4y</v>
      </c>
      <c r="AJ34" s="1" t="str">
        <f t="shared" ca="1" si="26"/>
        <v>+5</v>
      </c>
      <c r="AK34" t="str">
        <f t="shared" ca="1" si="27"/>
        <v>+5x +20y</v>
      </c>
      <c r="AL34" s="1">
        <f t="shared" ca="1" si="28"/>
        <v>8</v>
      </c>
      <c r="AM34" s="25" t="str">
        <f t="shared" ca="1" si="29"/>
        <v>8x</v>
      </c>
      <c r="AN34" s="58">
        <f ca="1">GCD(元２!P34,元２!S34)</f>
        <v>1</v>
      </c>
      <c r="AO34" s="31" t="str">
        <f t="shared" ca="1" si="30"/>
        <v>+5x</v>
      </c>
      <c r="AP34" s="16">
        <f t="shared" ca="1" si="31"/>
        <v>5</v>
      </c>
      <c r="AQ34" t="str">
        <f t="shared" ca="1" si="32"/>
        <v>+</v>
      </c>
      <c r="AR34" s="33" t="str">
        <f t="shared" ca="1" si="33"/>
        <v>+5x</v>
      </c>
      <c r="AS34" s="1">
        <f t="shared" ca="1" si="34"/>
        <v>-4</v>
      </c>
      <c r="AT34" s="1" t="str">
        <f t="shared" ca="1" si="35"/>
        <v>-4y</v>
      </c>
      <c r="AU34" s="25" t="str">
        <f t="shared" ca="1" si="36"/>
        <v>8x+5x</v>
      </c>
      <c r="AV34" s="25" t="str">
        <f t="shared" ca="1" si="37"/>
        <v>-4y+20y</v>
      </c>
      <c r="AW34">
        <f t="shared" ca="1" si="38"/>
        <v>13</v>
      </c>
      <c r="AX34">
        <f t="shared" ca="1" si="39"/>
        <v>13</v>
      </c>
      <c r="AY34" s="1" t="str">
        <f t="shared" ca="1" si="40"/>
        <v>13x</v>
      </c>
      <c r="AZ34" s="1" t="str">
        <f t="shared" ca="1" si="41"/>
        <v>+16</v>
      </c>
      <c r="BA34" s="1" t="str">
        <f t="shared" ca="1" si="42"/>
        <v>13x+16</v>
      </c>
      <c r="BB34" s="1">
        <f t="shared" ca="1" si="43"/>
        <v>20</v>
      </c>
      <c r="BC34" s="1">
        <f t="shared" ca="1" si="44"/>
        <v>13</v>
      </c>
      <c r="BD34" s="1">
        <f t="shared" ca="1" si="45"/>
        <v>16</v>
      </c>
      <c r="BE34">
        <f t="shared" ca="1" si="46"/>
        <v>1</v>
      </c>
      <c r="BF34">
        <f t="shared" ca="1" si="47"/>
        <v>1</v>
      </c>
      <c r="BG34">
        <f t="shared" ca="1" si="48"/>
        <v>4</v>
      </c>
      <c r="BH34">
        <f t="shared" ca="1" si="49"/>
        <v>7</v>
      </c>
      <c r="BI34" s="35" t="str">
        <f ca="1">IF(DF34="","",COUNTIF(DF$6:$DF34,1))</f>
        <v/>
      </c>
      <c r="BJ34" t="str">
        <f t="shared" ca="1" si="50"/>
        <v>2x-y</v>
      </c>
      <c r="BK34">
        <f t="shared" ca="1" si="51"/>
        <v>5</v>
      </c>
      <c r="BL34" t="str">
        <f t="shared" si="52"/>
        <v>+</v>
      </c>
      <c r="BM34" t="str">
        <f t="shared" ca="1" si="53"/>
        <v>x+4y</v>
      </c>
      <c r="BN34">
        <f t="shared" ca="1" si="54"/>
        <v>4</v>
      </c>
      <c r="BO34">
        <f t="shared" ca="1" si="55"/>
        <v>5</v>
      </c>
      <c r="BP34">
        <f t="shared" ca="1" si="56"/>
        <v>4</v>
      </c>
      <c r="BQ34">
        <f t="shared" ca="1" si="57"/>
        <v>20</v>
      </c>
      <c r="BR34">
        <f t="shared" ca="1" si="58"/>
        <v>0</v>
      </c>
      <c r="BS34">
        <f t="shared" ca="1" si="59"/>
        <v>20</v>
      </c>
      <c r="BT34">
        <f t="shared" ca="1" si="60"/>
        <v>4</v>
      </c>
      <c r="BU34">
        <f t="shared" ca="1" si="61"/>
        <v>5</v>
      </c>
      <c r="BV34" t="str">
        <f t="shared" ca="1" si="62"/>
        <v>4(2x-y)</v>
      </c>
      <c r="BW34" t="str">
        <f t="shared" ca="1" si="63"/>
        <v>5(x+4y)</v>
      </c>
      <c r="BX34" t="str">
        <f t="shared" si="64"/>
        <v>+</v>
      </c>
      <c r="BY34">
        <f t="shared" ca="1" si="65"/>
        <v>8</v>
      </c>
      <c r="BZ34">
        <f t="shared" ca="1" si="66"/>
        <v>-4</v>
      </c>
      <c r="CA34">
        <f t="shared" ca="1" si="67"/>
        <v>5</v>
      </c>
      <c r="CB34">
        <f t="shared" ca="1" si="68"/>
        <v>20</v>
      </c>
      <c r="CC34">
        <f t="shared" ca="1" si="69"/>
        <v>8</v>
      </c>
      <c r="CD34" t="str">
        <f t="shared" ca="1" si="70"/>
        <v>8x -4y</v>
      </c>
      <c r="CE34" t="str">
        <f t="shared" ca="1" si="71"/>
        <v>+5</v>
      </c>
      <c r="CF34" t="str">
        <f t="shared" ca="1" si="72"/>
        <v>+5x +20y</v>
      </c>
      <c r="CG34">
        <f t="shared" ca="1" si="73"/>
        <v>8</v>
      </c>
      <c r="CH34" t="str">
        <f t="shared" ca="1" si="74"/>
        <v>8x</v>
      </c>
      <c r="CI34">
        <f t="shared" ca="1" si="75"/>
        <v>1</v>
      </c>
      <c r="CJ34" t="str">
        <f t="shared" ca="1" si="76"/>
        <v>+5x</v>
      </c>
      <c r="CK34">
        <f t="shared" ca="1" si="77"/>
        <v>5</v>
      </c>
      <c r="CL34" t="str">
        <f t="shared" ca="1" si="78"/>
        <v>+</v>
      </c>
      <c r="CM34" t="str">
        <f t="shared" ca="1" si="79"/>
        <v>+5x</v>
      </c>
      <c r="CN34">
        <f t="shared" ca="1" si="80"/>
        <v>-4</v>
      </c>
      <c r="CO34" t="str">
        <f t="shared" ca="1" si="81"/>
        <v>-4y</v>
      </c>
      <c r="CP34" t="str">
        <f t="shared" ca="1" si="82"/>
        <v>8x+5x</v>
      </c>
      <c r="CQ34" t="str">
        <f t="shared" ca="1" si="83"/>
        <v>-4y+20y</v>
      </c>
      <c r="CR34">
        <f t="shared" ca="1" si="84"/>
        <v>13</v>
      </c>
      <c r="CS34">
        <f t="shared" ca="1" si="85"/>
        <v>13</v>
      </c>
      <c r="CT34" t="str">
        <f t="shared" ca="1" si="86"/>
        <v>13x</v>
      </c>
      <c r="CU34" t="str">
        <f t="shared" ca="1" si="87"/>
        <v>+16</v>
      </c>
      <c r="CV34" t="str">
        <f t="shared" ca="1" si="88"/>
        <v>13x+16y</v>
      </c>
      <c r="CW34">
        <f t="shared" ca="1" si="89"/>
        <v>20</v>
      </c>
      <c r="CX34">
        <f t="shared" ca="1" si="90"/>
        <v>13</v>
      </c>
      <c r="CY34">
        <f t="shared" ca="1" si="91"/>
        <v>16</v>
      </c>
      <c r="CZ34">
        <f t="shared" ca="1" si="92"/>
        <v>1</v>
      </c>
      <c r="DA34">
        <f t="shared" ca="1" si="93"/>
        <v>1</v>
      </c>
      <c r="DB34">
        <f t="shared" ca="1" si="94"/>
        <v>4</v>
      </c>
      <c r="DC34">
        <f t="shared" ca="1" si="95"/>
        <v>7</v>
      </c>
      <c r="DD34">
        <f t="shared" ca="1" si="96"/>
        <v>16</v>
      </c>
      <c r="DE34" t="str">
        <f t="shared" ca="1" si="97"/>
        <v>+</v>
      </c>
      <c r="DF34" s="35" t="str">
        <f t="shared" ca="1" si="98"/>
        <v/>
      </c>
      <c r="DG34">
        <f t="shared" ca="1" si="99"/>
        <v>2</v>
      </c>
      <c r="DH34">
        <f t="shared" ca="1" si="100"/>
        <v>1</v>
      </c>
    </row>
    <row r="35" spans="1:112">
      <c r="A35" s="10">
        <f t="shared" si="101"/>
        <v>30</v>
      </c>
      <c r="B35" s="9">
        <f t="shared" ca="1" si="103"/>
        <v>-1</v>
      </c>
      <c r="C35" s="9">
        <f t="shared" ca="1" si="103"/>
        <v>-2</v>
      </c>
      <c r="D35" s="9">
        <f t="shared" ca="1" si="103"/>
        <v>2</v>
      </c>
      <c r="E35" s="9">
        <f t="shared" ca="1" si="103"/>
        <v>-3</v>
      </c>
      <c r="F35" s="9">
        <f t="shared" ca="1" si="103"/>
        <v>-4</v>
      </c>
      <c r="G35" s="9">
        <f t="shared" ca="1" si="103"/>
        <v>4</v>
      </c>
      <c r="H35" s="9" t="str">
        <f t="shared" ca="1" si="103"/>
        <v>-</v>
      </c>
      <c r="I35" s="9">
        <f t="shared" ca="1" si="103"/>
        <v>-2</v>
      </c>
      <c r="J35" s="15">
        <f t="shared" ca="1" si="103"/>
        <v>2</v>
      </c>
      <c r="K35" s="9">
        <f t="shared" ca="1" si="103"/>
        <v>-3</v>
      </c>
      <c r="L35" s="19">
        <f t="shared" ca="1" si="103"/>
        <v>-4</v>
      </c>
      <c r="M35" s="9">
        <f t="shared" ca="1" si="103"/>
        <v>4</v>
      </c>
      <c r="N35" s="21">
        <f ca="1">IF(BA35=0,"",COUNTIF($BA$6:BA35,1))</f>
        <v>0</v>
      </c>
      <c r="O35" s="21" t="str">
        <f t="shared" ca="1" si="6"/>
        <v>-x-2y</v>
      </c>
      <c r="P35" s="21">
        <f t="shared" ca="1" si="7"/>
        <v>2</v>
      </c>
      <c r="Q35" s="21" t="s">
        <v>33</v>
      </c>
      <c r="R35" s="21" t="str">
        <f t="shared" ca="1" si="8"/>
        <v>-3x-4y</v>
      </c>
      <c r="S35" s="21">
        <f t="shared" ca="1" si="9"/>
        <v>4</v>
      </c>
      <c r="T35" s="21">
        <f t="shared" ca="1" si="10"/>
        <v>2</v>
      </c>
      <c r="U35" s="21">
        <f t="shared" ca="1" si="11"/>
        <v>4</v>
      </c>
      <c r="V35" s="22">
        <f t="shared" ca="1" si="12"/>
        <v>8</v>
      </c>
      <c r="W35" s="22">
        <f t="shared" ca="1" si="13"/>
        <v>2</v>
      </c>
      <c r="X35" s="1">
        <f t="shared" ca="1" si="14"/>
        <v>4</v>
      </c>
      <c r="Y35">
        <f t="shared" ca="1" si="15"/>
        <v>2</v>
      </c>
      <c r="Z35">
        <f t="shared" ca="1" si="16"/>
        <v>1</v>
      </c>
      <c r="AA35" t="str">
        <f t="shared" ca="1" si="17"/>
        <v>2(-x-2y)</v>
      </c>
      <c r="AB35" t="str">
        <f t="shared" ca="1" si="18"/>
        <v>(-3x-4y)</v>
      </c>
      <c r="AC35" t="str">
        <f t="shared" si="19"/>
        <v>-</v>
      </c>
      <c r="AD35" s="23">
        <f t="shared" ca="1" si="20"/>
        <v>-2</v>
      </c>
      <c r="AE35">
        <f t="shared" ca="1" si="21"/>
        <v>-4</v>
      </c>
      <c r="AF35">
        <f t="shared" ca="1" si="22"/>
        <v>3</v>
      </c>
      <c r="AG35">
        <f t="shared" ca="1" si="23"/>
        <v>4</v>
      </c>
      <c r="AH35">
        <f t="shared" ca="1" si="24"/>
        <v>-2</v>
      </c>
      <c r="AI35" t="str">
        <f t="shared" ca="1" si="25"/>
        <v>-2x -4y</v>
      </c>
      <c r="AJ35" s="1" t="str">
        <f t="shared" ca="1" si="26"/>
        <v>+3</v>
      </c>
      <c r="AK35" t="str">
        <f t="shared" ca="1" si="27"/>
        <v>+3x +4y</v>
      </c>
      <c r="AL35" s="1">
        <f t="shared" ca="1" si="28"/>
        <v>-2</v>
      </c>
      <c r="AM35" s="25" t="str">
        <f t="shared" ca="1" si="29"/>
        <v>-2x</v>
      </c>
      <c r="AN35" s="58">
        <f ca="1">GCD(元２!P35,元２!S35)</f>
        <v>2</v>
      </c>
      <c r="AO35" s="31" t="str">
        <f t="shared" ca="1" si="30"/>
        <v>+3x</v>
      </c>
      <c r="AP35" s="16">
        <f t="shared" ca="1" si="31"/>
        <v>3</v>
      </c>
      <c r="AQ35" t="str">
        <f t="shared" ca="1" si="32"/>
        <v>+</v>
      </c>
      <c r="AR35" s="33" t="str">
        <f t="shared" ca="1" si="33"/>
        <v>+3x</v>
      </c>
      <c r="AS35" s="1">
        <f t="shared" ca="1" si="34"/>
        <v>-4</v>
      </c>
      <c r="AT35" s="1" t="str">
        <f t="shared" ca="1" si="35"/>
        <v>-4y</v>
      </c>
      <c r="AU35" s="25" t="str">
        <f t="shared" ca="1" si="36"/>
        <v>-2x+3x</v>
      </c>
      <c r="AV35" s="25" t="str">
        <f t="shared" ca="1" si="37"/>
        <v>-4y+4y</v>
      </c>
      <c r="AW35">
        <f t="shared" ca="1" si="38"/>
        <v>1</v>
      </c>
      <c r="AX35" t="str">
        <f t="shared" ca="1" si="39"/>
        <v/>
      </c>
      <c r="AY35" s="1" t="str">
        <f t="shared" ca="1" si="40"/>
        <v>x</v>
      </c>
      <c r="AZ35" s="1" t="str">
        <f t="shared" ca="1" si="41"/>
        <v/>
      </c>
      <c r="BA35" s="1" t="str">
        <f t="shared" ca="1" si="42"/>
        <v>x</v>
      </c>
      <c r="BB35" s="1">
        <f t="shared" ca="1" si="43"/>
        <v>4</v>
      </c>
      <c r="BC35" s="1">
        <f t="shared" ca="1" si="44"/>
        <v>1</v>
      </c>
      <c r="BD35" s="1">
        <f t="shared" ca="1" si="45"/>
        <v>0</v>
      </c>
      <c r="BE35">
        <f t="shared" ca="1" si="46"/>
        <v>1</v>
      </c>
      <c r="BF35">
        <f t="shared" ca="1" si="47"/>
        <v>1</v>
      </c>
      <c r="BG35">
        <f t="shared" ca="1" si="48"/>
        <v>4</v>
      </c>
      <c r="BH35">
        <f t="shared" ca="1" si="49"/>
        <v>8</v>
      </c>
      <c r="BI35" s="35" t="str">
        <f ca="1">IF(DF35="","",COUNTIF(DF$6:$DF35,1))</f>
        <v/>
      </c>
      <c r="BJ35" t="str">
        <f t="shared" ca="1" si="50"/>
        <v>-x-2y</v>
      </c>
      <c r="BK35">
        <f t="shared" ca="1" si="51"/>
        <v>2</v>
      </c>
      <c r="BL35" t="str">
        <f t="shared" si="52"/>
        <v>-</v>
      </c>
      <c r="BM35" t="str">
        <f t="shared" ca="1" si="53"/>
        <v>-3x-4y</v>
      </c>
      <c r="BN35">
        <f t="shared" ca="1" si="54"/>
        <v>4</v>
      </c>
      <c r="BO35">
        <f t="shared" ca="1" si="55"/>
        <v>2</v>
      </c>
      <c r="BP35">
        <f t="shared" ca="1" si="56"/>
        <v>4</v>
      </c>
      <c r="BQ35">
        <f t="shared" ca="1" si="57"/>
        <v>8</v>
      </c>
      <c r="BR35">
        <f t="shared" ca="1" si="58"/>
        <v>2</v>
      </c>
      <c r="BS35">
        <f t="shared" ca="1" si="59"/>
        <v>4</v>
      </c>
      <c r="BT35">
        <f t="shared" ca="1" si="60"/>
        <v>2</v>
      </c>
      <c r="BU35">
        <f t="shared" ca="1" si="61"/>
        <v>1</v>
      </c>
      <c r="BV35" t="str">
        <f t="shared" ca="1" si="62"/>
        <v>2(-x-2y)</v>
      </c>
      <c r="BW35" t="str">
        <f t="shared" ca="1" si="63"/>
        <v>(-3x-4y)</v>
      </c>
      <c r="BX35" t="str">
        <f t="shared" si="64"/>
        <v>-</v>
      </c>
      <c r="BY35">
        <f t="shared" ca="1" si="65"/>
        <v>-2</v>
      </c>
      <c r="BZ35">
        <f t="shared" ca="1" si="66"/>
        <v>-4</v>
      </c>
      <c r="CA35">
        <f t="shared" ca="1" si="67"/>
        <v>3</v>
      </c>
      <c r="CB35">
        <f t="shared" ca="1" si="68"/>
        <v>4</v>
      </c>
      <c r="CC35">
        <f t="shared" ca="1" si="69"/>
        <v>-2</v>
      </c>
      <c r="CD35" t="str">
        <f t="shared" ca="1" si="70"/>
        <v>-2x -4y</v>
      </c>
      <c r="CE35" t="str">
        <f t="shared" ca="1" si="71"/>
        <v>+3</v>
      </c>
      <c r="CF35" t="str">
        <f t="shared" ca="1" si="72"/>
        <v>+3x +4y</v>
      </c>
      <c r="CG35">
        <f t="shared" ca="1" si="73"/>
        <v>-2</v>
      </c>
      <c r="CH35" t="str">
        <f t="shared" ca="1" si="74"/>
        <v>-2x</v>
      </c>
      <c r="CI35">
        <f t="shared" ca="1" si="75"/>
        <v>2</v>
      </c>
      <c r="CJ35" t="str">
        <f t="shared" ca="1" si="76"/>
        <v>+3x</v>
      </c>
      <c r="CK35">
        <f t="shared" ca="1" si="77"/>
        <v>3</v>
      </c>
      <c r="CL35" t="str">
        <f t="shared" ca="1" si="78"/>
        <v>+</v>
      </c>
      <c r="CM35" t="str">
        <f t="shared" ca="1" si="79"/>
        <v>+3x</v>
      </c>
      <c r="CN35">
        <f t="shared" ca="1" si="80"/>
        <v>-4</v>
      </c>
      <c r="CO35" t="str">
        <f t="shared" ca="1" si="81"/>
        <v>-4y</v>
      </c>
      <c r="CP35" t="str">
        <f t="shared" ca="1" si="82"/>
        <v>-2x+3x</v>
      </c>
      <c r="CQ35" t="str">
        <f t="shared" ca="1" si="83"/>
        <v>-4y+4y</v>
      </c>
      <c r="CR35">
        <f t="shared" ca="1" si="84"/>
        <v>1</v>
      </c>
      <c r="CS35" t="str">
        <f t="shared" ca="1" si="85"/>
        <v/>
      </c>
      <c r="CT35" t="str">
        <f t="shared" ca="1" si="86"/>
        <v>x</v>
      </c>
      <c r="CU35" t="str">
        <f t="shared" ca="1" si="87"/>
        <v/>
      </c>
      <c r="CV35" t="e">
        <f t="shared" ca="1" si="88"/>
        <v>#VALUE!</v>
      </c>
      <c r="CW35">
        <f t="shared" ca="1" si="89"/>
        <v>4</v>
      </c>
      <c r="CX35">
        <f t="shared" ca="1" si="90"/>
        <v>1</v>
      </c>
      <c r="CY35">
        <f t="shared" ca="1" si="91"/>
        <v>0</v>
      </c>
      <c r="CZ35">
        <f t="shared" ca="1" si="92"/>
        <v>1</v>
      </c>
      <c r="DA35">
        <f t="shared" ca="1" si="93"/>
        <v>1</v>
      </c>
      <c r="DB35">
        <f t="shared" ca="1" si="94"/>
        <v>4</v>
      </c>
      <c r="DC35">
        <f t="shared" ca="1" si="95"/>
        <v>8</v>
      </c>
      <c r="DD35" t="e">
        <f t="shared" ca="1" si="96"/>
        <v>#VALUE!</v>
      </c>
      <c r="DE35" t="str">
        <f t="shared" ca="1" si="97"/>
        <v/>
      </c>
      <c r="DF35" s="35" t="str">
        <f t="shared" ca="1" si="98"/>
        <v/>
      </c>
      <c r="DG35">
        <f t="shared" ca="1" si="99"/>
        <v>2</v>
      </c>
      <c r="DH35">
        <f t="shared" ca="1" si="100"/>
        <v>0</v>
      </c>
    </row>
    <row r="36" spans="1:112">
      <c r="A36" s="10">
        <f t="shared" ref="A36:A99" si="104">A35+1</f>
        <v>31</v>
      </c>
      <c r="B36" s="9">
        <f t="shared" ca="1" si="103"/>
        <v>-3</v>
      </c>
      <c r="C36" s="9">
        <f t="shared" ca="1" si="103"/>
        <v>-3</v>
      </c>
      <c r="D36" s="9">
        <f t="shared" ca="1" si="103"/>
        <v>4</v>
      </c>
      <c r="E36" s="9">
        <f t="shared" ca="1" si="103"/>
        <v>-2</v>
      </c>
      <c r="F36" s="9">
        <f t="shared" ca="1" si="103"/>
        <v>4</v>
      </c>
      <c r="G36" s="9">
        <f t="shared" ca="1" si="103"/>
        <v>5</v>
      </c>
      <c r="H36" s="9">
        <f t="shared" ca="1" si="103"/>
        <v>-3</v>
      </c>
      <c r="I36" s="9">
        <f t="shared" ca="1" si="103"/>
        <v>-3</v>
      </c>
      <c r="J36" s="15">
        <f t="shared" ca="1" si="103"/>
        <v>4</v>
      </c>
      <c r="K36" s="9">
        <f t="shared" ca="1" si="103"/>
        <v>-2</v>
      </c>
      <c r="L36" s="19" t="str">
        <f t="shared" ca="1" si="103"/>
        <v>+4</v>
      </c>
      <c r="M36" s="9">
        <f t="shared" ca="1" si="103"/>
        <v>5</v>
      </c>
      <c r="N36" s="21">
        <f ca="1">IF(BA36=0,"",COUNTIF($BA$6:BA36,1))</f>
        <v>0</v>
      </c>
      <c r="O36" s="21" t="str">
        <f t="shared" ca="1" si="6"/>
        <v>-3x-3y</v>
      </c>
      <c r="P36" s="21">
        <f t="shared" ref="P36:P99" ca="1" si="105">J36</f>
        <v>4</v>
      </c>
      <c r="Q36" s="21" t="s">
        <v>6</v>
      </c>
      <c r="R36" s="21" t="str">
        <f t="shared" ca="1" si="8"/>
        <v>-2x+4y</v>
      </c>
      <c r="S36" s="21">
        <f t="shared" ca="1" si="9"/>
        <v>5</v>
      </c>
      <c r="T36" s="21">
        <f t="shared" ca="1" si="10"/>
        <v>4</v>
      </c>
      <c r="U36" s="21">
        <f t="shared" ca="1" si="11"/>
        <v>5</v>
      </c>
      <c r="V36" s="22">
        <f t="shared" ca="1" si="12"/>
        <v>20</v>
      </c>
      <c r="W36" s="22">
        <f t="shared" ca="1" si="13"/>
        <v>0</v>
      </c>
      <c r="X36" s="1">
        <f t="shared" ca="1" si="14"/>
        <v>20</v>
      </c>
      <c r="Y36">
        <f t="shared" ca="1" si="15"/>
        <v>5</v>
      </c>
      <c r="Z36">
        <f t="shared" ca="1" si="16"/>
        <v>4</v>
      </c>
      <c r="AA36" t="str">
        <f t="shared" ca="1" si="17"/>
        <v>5(-3x-3y)</v>
      </c>
      <c r="AB36" t="str">
        <f t="shared" ca="1" si="18"/>
        <v>4(-2x+4y)</v>
      </c>
      <c r="AC36" t="str">
        <f t="shared" si="19"/>
        <v>+</v>
      </c>
      <c r="AD36" s="23">
        <f t="shared" ca="1" si="20"/>
        <v>-15</v>
      </c>
      <c r="AE36">
        <f t="shared" ca="1" si="21"/>
        <v>-15</v>
      </c>
      <c r="AF36">
        <f t="shared" ca="1" si="22"/>
        <v>-8</v>
      </c>
      <c r="AG36">
        <f t="shared" ca="1" si="23"/>
        <v>16</v>
      </c>
      <c r="AH36">
        <f t="shared" ca="1" si="24"/>
        <v>-15</v>
      </c>
      <c r="AI36" t="str">
        <f t="shared" ca="1" si="25"/>
        <v>-15x -15y</v>
      </c>
      <c r="AJ36" s="1">
        <f t="shared" ca="1" si="26"/>
        <v>-8</v>
      </c>
      <c r="AK36" t="str">
        <f t="shared" ca="1" si="27"/>
        <v>-8x +16y</v>
      </c>
      <c r="AL36" s="1">
        <f t="shared" ref="AL36:AL99" ca="1" si="106">IF(AD36=1,"",IF(AD36=-1,"-",AD36))</f>
        <v>-15</v>
      </c>
      <c r="AM36" s="25" t="str">
        <f t="shared" ref="AM36:AM99" ca="1" si="107">AL36&amp;"x"</f>
        <v>-15x</v>
      </c>
      <c r="AN36" s="58">
        <f ca="1">GCD(元２!P36,元２!S36)</f>
        <v>1</v>
      </c>
      <c r="AO36" s="31" t="str">
        <f t="shared" ref="AO36:AO99" ca="1" si="108">IF(AG36&lt;0,AJ36&amp;"x ",AJ36&amp;"x")</f>
        <v>-8x</v>
      </c>
      <c r="AP36" s="16">
        <f t="shared" ca="1" si="31"/>
        <v>-8</v>
      </c>
      <c r="AQ36" t="str">
        <f t="shared" ref="AQ36:AQ99" ca="1" si="109">IF(AP36&gt;0,"+","")</f>
        <v/>
      </c>
      <c r="AR36" s="33" t="str">
        <f t="shared" ref="AR36:AR99" ca="1" si="110">AQ36&amp;IF(AP36=1,"",IF(AP36=-1,"-",AP36))&amp;"x"</f>
        <v>-8x</v>
      </c>
      <c r="AS36" s="1">
        <f t="shared" ca="1" si="34"/>
        <v>-15</v>
      </c>
      <c r="AT36" s="1" t="str">
        <f t="shared" ca="1" si="35"/>
        <v>-15y</v>
      </c>
      <c r="AU36" s="25" t="str">
        <f t="shared" ref="AU36:AU99" ca="1" si="111">AM36&amp;AR36</f>
        <v>-15x-8x</v>
      </c>
      <c r="AV36" s="25" t="str">
        <f t="shared" ca="1" si="37"/>
        <v>-15y+16y</v>
      </c>
      <c r="AW36">
        <f t="shared" ref="AW36:AW99" ca="1" si="112">AD36+AP36</f>
        <v>-23</v>
      </c>
      <c r="AX36">
        <f t="shared" ref="AX36:AX99" ca="1" si="113">IF(AW36=1,"",IF(AW36=-1,"-",AW36))</f>
        <v>-23</v>
      </c>
      <c r="AY36" s="1" t="str">
        <f t="shared" ca="1" si="40"/>
        <v>-23x</v>
      </c>
      <c r="AZ36" s="1" t="str">
        <f t="shared" ca="1" si="41"/>
        <v>+1</v>
      </c>
      <c r="BA36" s="1" t="str">
        <f t="shared" ca="1" si="42"/>
        <v>-23x+1</v>
      </c>
      <c r="BB36" s="1">
        <f t="shared" ca="1" si="43"/>
        <v>20</v>
      </c>
      <c r="BC36" s="1">
        <f t="shared" ca="1" si="44"/>
        <v>23</v>
      </c>
      <c r="BD36" s="1">
        <f t="shared" ca="1" si="45"/>
        <v>1</v>
      </c>
      <c r="BE36">
        <f t="shared" ca="1" si="46"/>
        <v>1</v>
      </c>
      <c r="BF36">
        <f t="shared" ca="1" si="47"/>
        <v>1</v>
      </c>
      <c r="BG36">
        <f t="shared" ca="1" si="48"/>
        <v>1</v>
      </c>
      <c r="BH36">
        <f t="shared" ca="1" si="49"/>
        <v>4</v>
      </c>
      <c r="BI36" s="35" t="str">
        <f ca="1">IF(DF36="","",COUNTIF(DF$6:$DF36,1))</f>
        <v/>
      </c>
      <c r="BJ36" t="str">
        <f t="shared" ca="1" si="50"/>
        <v>-3x-3y</v>
      </c>
      <c r="BK36">
        <f t="shared" ca="1" si="51"/>
        <v>4</v>
      </c>
      <c r="BL36" t="str">
        <f t="shared" si="52"/>
        <v>+</v>
      </c>
      <c r="BM36" t="str">
        <f t="shared" ca="1" si="53"/>
        <v>-2x+4y</v>
      </c>
      <c r="BN36">
        <f t="shared" ca="1" si="54"/>
        <v>5</v>
      </c>
      <c r="BO36">
        <f t="shared" ca="1" si="55"/>
        <v>4</v>
      </c>
      <c r="BP36">
        <f t="shared" ca="1" si="56"/>
        <v>5</v>
      </c>
      <c r="BQ36">
        <f t="shared" ca="1" si="57"/>
        <v>20</v>
      </c>
      <c r="BR36">
        <f t="shared" ca="1" si="58"/>
        <v>0</v>
      </c>
      <c r="BS36">
        <f t="shared" ca="1" si="59"/>
        <v>20</v>
      </c>
      <c r="BT36">
        <f t="shared" ca="1" si="60"/>
        <v>5</v>
      </c>
      <c r="BU36">
        <f t="shared" ca="1" si="61"/>
        <v>4</v>
      </c>
      <c r="BV36" t="str">
        <f t="shared" ca="1" si="62"/>
        <v>5(-3x-3y)</v>
      </c>
      <c r="BW36" t="str">
        <f t="shared" ca="1" si="63"/>
        <v>4(-2x+4y)</v>
      </c>
      <c r="BX36" t="str">
        <f t="shared" si="64"/>
        <v>+</v>
      </c>
      <c r="BY36">
        <f t="shared" ca="1" si="65"/>
        <v>-15</v>
      </c>
      <c r="BZ36">
        <f t="shared" ca="1" si="66"/>
        <v>-15</v>
      </c>
      <c r="CA36">
        <f t="shared" ca="1" si="67"/>
        <v>-8</v>
      </c>
      <c r="CB36">
        <f t="shared" ca="1" si="68"/>
        <v>16</v>
      </c>
      <c r="CC36">
        <f t="shared" ca="1" si="69"/>
        <v>-15</v>
      </c>
      <c r="CD36" t="str">
        <f t="shared" ca="1" si="70"/>
        <v>-15x -15y</v>
      </c>
      <c r="CE36">
        <f t="shared" ca="1" si="71"/>
        <v>-8</v>
      </c>
      <c r="CF36" t="str">
        <f t="shared" ca="1" si="72"/>
        <v>-8x +16y</v>
      </c>
      <c r="CG36">
        <f t="shared" ca="1" si="73"/>
        <v>-15</v>
      </c>
      <c r="CH36" t="str">
        <f t="shared" ca="1" si="74"/>
        <v>-15x</v>
      </c>
      <c r="CI36">
        <f t="shared" ca="1" si="75"/>
        <v>1</v>
      </c>
      <c r="CJ36" t="str">
        <f t="shared" ca="1" si="76"/>
        <v>-8x</v>
      </c>
      <c r="CK36">
        <f t="shared" ca="1" si="77"/>
        <v>-8</v>
      </c>
      <c r="CL36" t="str">
        <f t="shared" ca="1" si="78"/>
        <v/>
      </c>
      <c r="CM36" t="str">
        <f t="shared" ca="1" si="79"/>
        <v>-8x</v>
      </c>
      <c r="CN36">
        <f t="shared" ca="1" si="80"/>
        <v>-15</v>
      </c>
      <c r="CO36" t="str">
        <f t="shared" ca="1" si="81"/>
        <v>-15y</v>
      </c>
      <c r="CP36" t="str">
        <f t="shared" ca="1" si="82"/>
        <v>-15x-8x</v>
      </c>
      <c r="CQ36" t="str">
        <f t="shared" ca="1" si="83"/>
        <v>-15y+16y</v>
      </c>
      <c r="CR36">
        <f t="shared" ca="1" si="84"/>
        <v>-23</v>
      </c>
      <c r="CS36">
        <f t="shared" ca="1" si="85"/>
        <v>-23</v>
      </c>
      <c r="CT36" t="str">
        <f t="shared" ca="1" si="86"/>
        <v>-23x</v>
      </c>
      <c r="CU36" t="str">
        <f t="shared" ca="1" si="87"/>
        <v>+1</v>
      </c>
      <c r="CV36" t="str">
        <f t="shared" ca="1" si="88"/>
        <v>-23x+y</v>
      </c>
      <c r="CW36">
        <f t="shared" ca="1" si="89"/>
        <v>20</v>
      </c>
      <c r="CX36">
        <f t="shared" ca="1" si="90"/>
        <v>23</v>
      </c>
      <c r="CY36">
        <f t="shared" ca="1" si="91"/>
        <v>1</v>
      </c>
      <c r="CZ36">
        <f t="shared" ca="1" si="92"/>
        <v>1</v>
      </c>
      <c r="DA36">
        <f t="shared" ca="1" si="93"/>
        <v>1</v>
      </c>
      <c r="DB36">
        <f t="shared" ca="1" si="94"/>
        <v>1</v>
      </c>
      <c r="DC36">
        <f t="shared" ca="1" si="95"/>
        <v>4</v>
      </c>
      <c r="DD36">
        <f t="shared" ca="1" si="96"/>
        <v>1</v>
      </c>
      <c r="DE36" t="str">
        <f t="shared" ca="1" si="97"/>
        <v>+</v>
      </c>
      <c r="DF36" s="35" t="str">
        <f t="shared" ca="1" si="98"/>
        <v/>
      </c>
      <c r="DG36">
        <f t="shared" ca="1" si="99"/>
        <v>3</v>
      </c>
      <c r="DH36">
        <f t="shared" ca="1" si="100"/>
        <v>1</v>
      </c>
    </row>
    <row r="37" spans="1:112">
      <c r="A37" s="10">
        <f t="shared" si="104"/>
        <v>32</v>
      </c>
      <c r="B37" s="9">
        <f t="shared" ca="1" si="103"/>
        <v>-2</v>
      </c>
      <c r="C37" s="9">
        <f t="shared" ca="1" si="103"/>
        <v>-3</v>
      </c>
      <c r="D37" s="9">
        <f t="shared" ca="1" si="103"/>
        <v>3</v>
      </c>
      <c r="E37" s="9">
        <f t="shared" ca="1" si="103"/>
        <v>-2</v>
      </c>
      <c r="F37" s="9">
        <f t="shared" ca="1" si="103"/>
        <v>-1</v>
      </c>
      <c r="G37" s="9">
        <f t="shared" ca="1" si="103"/>
        <v>4</v>
      </c>
      <c r="H37" s="9">
        <f t="shared" ca="1" si="103"/>
        <v>-2</v>
      </c>
      <c r="I37" s="9">
        <f t="shared" ca="1" si="103"/>
        <v>-3</v>
      </c>
      <c r="J37" s="15">
        <f t="shared" ca="1" si="103"/>
        <v>3</v>
      </c>
      <c r="K37" s="9">
        <f t="shared" ca="1" si="103"/>
        <v>-2</v>
      </c>
      <c r="L37" s="19">
        <f t="shared" ca="1" si="103"/>
        <v>-1</v>
      </c>
      <c r="M37" s="9">
        <f t="shared" ca="1" si="103"/>
        <v>4</v>
      </c>
      <c r="N37" s="21">
        <f ca="1">IF(BA37=0,"",COUNTIF($BA$6:BA37,1))</f>
        <v>0</v>
      </c>
      <c r="O37" s="21" t="str">
        <f t="shared" ca="1" si="6"/>
        <v>-2x-3y</v>
      </c>
      <c r="P37" s="21">
        <f t="shared" ca="1" si="105"/>
        <v>3</v>
      </c>
      <c r="Q37" s="21" t="s">
        <v>33</v>
      </c>
      <c r="R37" s="21" t="str">
        <f t="shared" ca="1" si="8"/>
        <v>-2x-y</v>
      </c>
      <c r="S37" s="21">
        <f t="shared" ca="1" si="9"/>
        <v>4</v>
      </c>
      <c r="T37" s="21">
        <f t="shared" ca="1" si="10"/>
        <v>3</v>
      </c>
      <c r="U37" s="21">
        <f t="shared" ca="1" si="11"/>
        <v>4</v>
      </c>
      <c r="V37" s="22">
        <f t="shared" ca="1" si="12"/>
        <v>12</v>
      </c>
      <c r="W37" s="22">
        <f t="shared" ca="1" si="13"/>
        <v>0</v>
      </c>
      <c r="X37" s="1">
        <f t="shared" ca="1" si="14"/>
        <v>12</v>
      </c>
      <c r="Y37">
        <f t="shared" ca="1" si="15"/>
        <v>4</v>
      </c>
      <c r="Z37">
        <f t="shared" ca="1" si="16"/>
        <v>3</v>
      </c>
      <c r="AA37" t="str">
        <f t="shared" ca="1" si="17"/>
        <v>4(-2x-3y)</v>
      </c>
      <c r="AB37" t="str">
        <f t="shared" ca="1" si="18"/>
        <v>3(-2x-y)</v>
      </c>
      <c r="AC37" t="str">
        <f t="shared" si="19"/>
        <v>-</v>
      </c>
      <c r="AD37" s="23">
        <f t="shared" ca="1" si="20"/>
        <v>-8</v>
      </c>
      <c r="AE37">
        <f t="shared" ca="1" si="21"/>
        <v>-12</v>
      </c>
      <c r="AF37">
        <f t="shared" ca="1" si="22"/>
        <v>6</v>
      </c>
      <c r="AG37">
        <f t="shared" ca="1" si="23"/>
        <v>3</v>
      </c>
      <c r="AH37">
        <f t="shared" ca="1" si="24"/>
        <v>-8</v>
      </c>
      <c r="AI37" t="str">
        <f t="shared" ca="1" si="25"/>
        <v>-8x -12y</v>
      </c>
      <c r="AJ37" s="1" t="str">
        <f t="shared" ca="1" si="26"/>
        <v>+6</v>
      </c>
      <c r="AK37" t="str">
        <f t="shared" ca="1" si="27"/>
        <v>+6x +3y</v>
      </c>
      <c r="AL37" s="1">
        <f t="shared" ca="1" si="106"/>
        <v>-8</v>
      </c>
      <c r="AM37" s="25" t="str">
        <f t="shared" ca="1" si="107"/>
        <v>-8x</v>
      </c>
      <c r="AN37" s="58">
        <f ca="1">GCD(元２!P37,元２!S37)</f>
        <v>1</v>
      </c>
      <c r="AO37" s="31" t="str">
        <f t="shared" ca="1" si="108"/>
        <v>+6x</v>
      </c>
      <c r="AP37" s="16">
        <f t="shared" ca="1" si="31"/>
        <v>6</v>
      </c>
      <c r="AQ37" t="str">
        <f t="shared" ca="1" si="109"/>
        <v>+</v>
      </c>
      <c r="AR37" s="33" t="str">
        <f t="shared" ca="1" si="110"/>
        <v>+6x</v>
      </c>
      <c r="AS37" s="1">
        <f t="shared" ca="1" si="34"/>
        <v>-12</v>
      </c>
      <c r="AT37" s="1" t="str">
        <f t="shared" ca="1" si="35"/>
        <v>-12y</v>
      </c>
      <c r="AU37" s="25" t="str">
        <f t="shared" ca="1" si="111"/>
        <v>-8x+6x</v>
      </c>
      <c r="AV37" s="25" t="str">
        <f t="shared" ca="1" si="37"/>
        <v>-12y+3y</v>
      </c>
      <c r="AW37">
        <f t="shared" ca="1" si="112"/>
        <v>-2</v>
      </c>
      <c r="AX37">
        <f t="shared" ca="1" si="113"/>
        <v>-2</v>
      </c>
      <c r="AY37" s="1" t="str">
        <f t="shared" ca="1" si="40"/>
        <v>-2x</v>
      </c>
      <c r="AZ37" s="1">
        <f t="shared" ca="1" si="41"/>
        <v>-9</v>
      </c>
      <c r="BA37" s="1" t="str">
        <f t="shared" ca="1" si="42"/>
        <v>-2x-9</v>
      </c>
      <c r="BB37" s="1">
        <f t="shared" ca="1" si="43"/>
        <v>12</v>
      </c>
      <c r="BC37" s="1">
        <f t="shared" ca="1" si="44"/>
        <v>2</v>
      </c>
      <c r="BD37" s="1">
        <f t="shared" ca="1" si="45"/>
        <v>9</v>
      </c>
      <c r="BE37">
        <f t="shared" ca="1" si="46"/>
        <v>1</v>
      </c>
      <c r="BF37">
        <f t="shared" ca="1" si="47"/>
        <v>2</v>
      </c>
      <c r="BG37">
        <f t="shared" ca="1" si="48"/>
        <v>3</v>
      </c>
      <c r="BH37">
        <f t="shared" ca="1" si="49"/>
        <v>7</v>
      </c>
      <c r="BI37" s="35" t="str">
        <f ca="1">IF(DF37="","",COUNTIF(DF$6:$DF37,1))</f>
        <v/>
      </c>
      <c r="BJ37" t="str">
        <f t="shared" ca="1" si="50"/>
        <v>-2x-3y</v>
      </c>
      <c r="BK37">
        <f t="shared" ca="1" si="51"/>
        <v>3</v>
      </c>
      <c r="BL37" t="str">
        <f t="shared" si="52"/>
        <v>-</v>
      </c>
      <c r="BM37" t="str">
        <f t="shared" ca="1" si="53"/>
        <v>-2x-y</v>
      </c>
      <c r="BN37">
        <f t="shared" ca="1" si="54"/>
        <v>4</v>
      </c>
      <c r="BO37">
        <f t="shared" ca="1" si="55"/>
        <v>3</v>
      </c>
      <c r="BP37">
        <f t="shared" ca="1" si="56"/>
        <v>4</v>
      </c>
      <c r="BQ37">
        <f t="shared" ca="1" si="57"/>
        <v>12</v>
      </c>
      <c r="BR37">
        <f t="shared" ca="1" si="58"/>
        <v>0</v>
      </c>
      <c r="BS37">
        <f t="shared" ca="1" si="59"/>
        <v>12</v>
      </c>
      <c r="BT37">
        <f t="shared" ca="1" si="60"/>
        <v>4</v>
      </c>
      <c r="BU37">
        <f t="shared" ca="1" si="61"/>
        <v>3</v>
      </c>
      <c r="BV37" t="str">
        <f t="shared" ca="1" si="62"/>
        <v>4(-2x-3y)</v>
      </c>
      <c r="BW37" t="str">
        <f t="shared" ca="1" si="63"/>
        <v>3(-2x-y)</v>
      </c>
      <c r="BX37" t="str">
        <f t="shared" si="64"/>
        <v>-</v>
      </c>
      <c r="BY37">
        <f t="shared" ca="1" si="65"/>
        <v>-8</v>
      </c>
      <c r="BZ37">
        <f t="shared" ca="1" si="66"/>
        <v>-12</v>
      </c>
      <c r="CA37">
        <f t="shared" ca="1" si="67"/>
        <v>6</v>
      </c>
      <c r="CB37">
        <f t="shared" ca="1" si="68"/>
        <v>3</v>
      </c>
      <c r="CC37">
        <f t="shared" ca="1" si="69"/>
        <v>-8</v>
      </c>
      <c r="CD37" t="str">
        <f t="shared" ca="1" si="70"/>
        <v>-8x -12y</v>
      </c>
      <c r="CE37" t="str">
        <f t="shared" ca="1" si="71"/>
        <v>+6</v>
      </c>
      <c r="CF37" t="str">
        <f t="shared" ca="1" si="72"/>
        <v>+6x +3y</v>
      </c>
      <c r="CG37">
        <f t="shared" ca="1" si="73"/>
        <v>-8</v>
      </c>
      <c r="CH37" t="str">
        <f t="shared" ca="1" si="74"/>
        <v>-8x</v>
      </c>
      <c r="CI37">
        <f t="shared" ca="1" si="75"/>
        <v>1</v>
      </c>
      <c r="CJ37" t="str">
        <f t="shared" ca="1" si="76"/>
        <v>+6x</v>
      </c>
      <c r="CK37">
        <f t="shared" ca="1" si="77"/>
        <v>6</v>
      </c>
      <c r="CL37" t="str">
        <f t="shared" ca="1" si="78"/>
        <v>+</v>
      </c>
      <c r="CM37" t="str">
        <f t="shared" ca="1" si="79"/>
        <v>+6x</v>
      </c>
      <c r="CN37">
        <f t="shared" ca="1" si="80"/>
        <v>-12</v>
      </c>
      <c r="CO37" t="str">
        <f t="shared" ca="1" si="81"/>
        <v>-12y</v>
      </c>
      <c r="CP37" t="str">
        <f t="shared" ca="1" si="82"/>
        <v>-8x+6x</v>
      </c>
      <c r="CQ37" t="str">
        <f t="shared" ca="1" si="83"/>
        <v>-12y+3y</v>
      </c>
      <c r="CR37">
        <f t="shared" ca="1" si="84"/>
        <v>-2</v>
      </c>
      <c r="CS37">
        <f t="shared" ca="1" si="85"/>
        <v>-2</v>
      </c>
      <c r="CT37" t="str">
        <f t="shared" ca="1" si="86"/>
        <v>-2x</v>
      </c>
      <c r="CU37">
        <f t="shared" ca="1" si="87"/>
        <v>-9</v>
      </c>
      <c r="CV37" t="str">
        <f t="shared" ca="1" si="88"/>
        <v>-2x-9y</v>
      </c>
      <c r="CW37">
        <f t="shared" ca="1" si="89"/>
        <v>12</v>
      </c>
      <c r="CX37">
        <f t="shared" ca="1" si="90"/>
        <v>2</v>
      </c>
      <c r="CY37">
        <f t="shared" ca="1" si="91"/>
        <v>9</v>
      </c>
      <c r="CZ37">
        <f t="shared" ca="1" si="92"/>
        <v>1</v>
      </c>
      <c r="DA37">
        <f t="shared" ca="1" si="93"/>
        <v>2</v>
      </c>
      <c r="DB37">
        <f t="shared" ca="1" si="94"/>
        <v>3</v>
      </c>
      <c r="DC37">
        <f t="shared" ca="1" si="95"/>
        <v>7</v>
      </c>
      <c r="DD37">
        <f t="shared" ca="1" si="96"/>
        <v>-9</v>
      </c>
      <c r="DE37" t="str">
        <f t="shared" ca="1" si="97"/>
        <v>-</v>
      </c>
      <c r="DF37" s="35" t="str">
        <f t="shared" ca="1" si="98"/>
        <v/>
      </c>
      <c r="DG37">
        <f t="shared" ca="1" si="99"/>
        <v>1</v>
      </c>
      <c r="DH37">
        <f t="shared" ca="1" si="100"/>
        <v>1</v>
      </c>
    </row>
    <row r="38" spans="1:112">
      <c r="A38" s="10">
        <f t="shared" si="104"/>
        <v>33</v>
      </c>
      <c r="B38" s="9">
        <f t="shared" ca="1" si="103"/>
        <v>-1</v>
      </c>
      <c r="C38" s="9">
        <f t="shared" ca="1" si="103"/>
        <v>2</v>
      </c>
      <c r="D38" s="9">
        <f t="shared" ca="1" si="103"/>
        <v>4</v>
      </c>
      <c r="E38" s="9">
        <f t="shared" ca="1" si="103"/>
        <v>1</v>
      </c>
      <c r="F38" s="9">
        <f t="shared" ca="1" si="103"/>
        <v>1</v>
      </c>
      <c r="G38" s="9">
        <f t="shared" ca="1" si="103"/>
        <v>3</v>
      </c>
      <c r="H38" s="9" t="str">
        <f t="shared" ca="1" si="103"/>
        <v>-</v>
      </c>
      <c r="I38" s="9" t="str">
        <f t="shared" ca="1" si="103"/>
        <v>+2</v>
      </c>
      <c r="J38" s="15">
        <f t="shared" ca="1" si="103"/>
        <v>4</v>
      </c>
      <c r="K38" s="9" t="str">
        <f t="shared" ca="1" si="103"/>
        <v/>
      </c>
      <c r="L38" s="19" t="str">
        <f t="shared" ca="1" si="103"/>
        <v>+1</v>
      </c>
      <c r="M38" s="9">
        <f t="shared" ca="1" si="103"/>
        <v>3</v>
      </c>
      <c r="N38" s="21">
        <f ca="1">IF(BA38=0,"",COUNTIF($BA$6:BA38,1))</f>
        <v>0</v>
      </c>
      <c r="O38" s="21" t="str">
        <f t="shared" ca="1" si="6"/>
        <v>-x+2y</v>
      </c>
      <c r="P38" s="21">
        <f t="shared" ca="1" si="105"/>
        <v>4</v>
      </c>
      <c r="Q38" s="21" t="s">
        <v>6</v>
      </c>
      <c r="R38" s="21" t="str">
        <f t="shared" ca="1" si="8"/>
        <v>x+y</v>
      </c>
      <c r="S38" s="21">
        <f t="shared" ca="1" si="9"/>
        <v>3</v>
      </c>
      <c r="T38" s="21">
        <f t="shared" ca="1" si="10"/>
        <v>4</v>
      </c>
      <c r="U38" s="21">
        <f t="shared" ca="1" si="11"/>
        <v>3</v>
      </c>
      <c r="V38" s="22">
        <f t="shared" ca="1" si="12"/>
        <v>12</v>
      </c>
      <c r="W38" s="22">
        <f t="shared" ca="1" si="13"/>
        <v>0</v>
      </c>
      <c r="X38" s="1">
        <f t="shared" ca="1" si="14"/>
        <v>12</v>
      </c>
      <c r="Y38">
        <f t="shared" ca="1" si="15"/>
        <v>3</v>
      </c>
      <c r="Z38">
        <f t="shared" ca="1" si="16"/>
        <v>4</v>
      </c>
      <c r="AA38" t="str">
        <f t="shared" ca="1" si="17"/>
        <v>3(-x+2y)</v>
      </c>
      <c r="AB38" t="str">
        <f t="shared" ca="1" si="18"/>
        <v>4(x+y)</v>
      </c>
      <c r="AC38" t="str">
        <f t="shared" si="19"/>
        <v>+</v>
      </c>
      <c r="AD38" s="23">
        <f t="shared" ca="1" si="20"/>
        <v>-3</v>
      </c>
      <c r="AE38">
        <f t="shared" ca="1" si="21"/>
        <v>6</v>
      </c>
      <c r="AF38">
        <f t="shared" ca="1" si="22"/>
        <v>4</v>
      </c>
      <c r="AG38">
        <f t="shared" ca="1" si="23"/>
        <v>4</v>
      </c>
      <c r="AH38">
        <f t="shared" ca="1" si="24"/>
        <v>-3</v>
      </c>
      <c r="AI38" t="str">
        <f t="shared" ca="1" si="25"/>
        <v>-3x +6y</v>
      </c>
      <c r="AJ38" s="1" t="str">
        <f t="shared" ca="1" si="26"/>
        <v>+4</v>
      </c>
      <c r="AK38" t="str">
        <f t="shared" ca="1" si="27"/>
        <v>+4x +4y</v>
      </c>
      <c r="AL38" s="1">
        <f t="shared" ca="1" si="106"/>
        <v>-3</v>
      </c>
      <c r="AM38" s="25" t="str">
        <f t="shared" ca="1" si="107"/>
        <v>-3x</v>
      </c>
      <c r="AN38" s="58">
        <f ca="1">GCD(元２!P38,元２!S38)</f>
        <v>1</v>
      </c>
      <c r="AO38" s="31" t="str">
        <f t="shared" ca="1" si="108"/>
        <v>+4x</v>
      </c>
      <c r="AP38" s="16">
        <f t="shared" ca="1" si="31"/>
        <v>4</v>
      </c>
      <c r="AQ38" t="str">
        <f t="shared" ca="1" si="109"/>
        <v>+</v>
      </c>
      <c r="AR38" s="33" t="str">
        <f t="shared" ca="1" si="110"/>
        <v>+4x</v>
      </c>
      <c r="AS38" s="1">
        <f t="shared" ca="1" si="34"/>
        <v>6</v>
      </c>
      <c r="AT38" s="1" t="str">
        <f t="shared" ca="1" si="35"/>
        <v>+6y</v>
      </c>
      <c r="AU38" s="25" t="str">
        <f t="shared" ca="1" si="111"/>
        <v>-3x+4x</v>
      </c>
      <c r="AV38" s="25" t="str">
        <f t="shared" ca="1" si="37"/>
        <v>+6y+4y</v>
      </c>
      <c r="AW38">
        <f t="shared" ca="1" si="112"/>
        <v>1</v>
      </c>
      <c r="AX38" t="str">
        <f t="shared" ca="1" si="113"/>
        <v/>
      </c>
      <c r="AY38" s="1" t="str">
        <f t="shared" ca="1" si="40"/>
        <v>x</v>
      </c>
      <c r="AZ38" s="1" t="str">
        <f t="shared" ca="1" si="41"/>
        <v>+10</v>
      </c>
      <c r="BA38" s="1" t="str">
        <f t="shared" ca="1" si="42"/>
        <v>x+10</v>
      </c>
      <c r="BB38" s="1">
        <f t="shared" ca="1" si="43"/>
        <v>12</v>
      </c>
      <c r="BC38" s="1">
        <f t="shared" ca="1" si="44"/>
        <v>1</v>
      </c>
      <c r="BD38" s="1">
        <f t="shared" ca="1" si="45"/>
        <v>10</v>
      </c>
      <c r="BE38">
        <f t="shared" ca="1" si="46"/>
        <v>1</v>
      </c>
      <c r="BF38">
        <f t="shared" ca="1" si="47"/>
        <v>1</v>
      </c>
      <c r="BG38">
        <f t="shared" ca="1" si="48"/>
        <v>2</v>
      </c>
      <c r="BH38">
        <f t="shared" ca="1" si="49"/>
        <v>5</v>
      </c>
      <c r="BI38" s="35" t="str">
        <f ca="1">IF(DF38="","",COUNTIF(DF$6:$DF38,1))</f>
        <v/>
      </c>
      <c r="BJ38" t="str">
        <f t="shared" ca="1" si="50"/>
        <v>-x+2y</v>
      </c>
      <c r="BK38">
        <f t="shared" ca="1" si="51"/>
        <v>4</v>
      </c>
      <c r="BL38" t="str">
        <f t="shared" si="52"/>
        <v>+</v>
      </c>
      <c r="BM38" t="str">
        <f t="shared" ca="1" si="53"/>
        <v>x+y</v>
      </c>
      <c r="BN38">
        <f t="shared" ca="1" si="54"/>
        <v>3</v>
      </c>
      <c r="BO38">
        <f t="shared" ca="1" si="55"/>
        <v>4</v>
      </c>
      <c r="BP38">
        <f t="shared" ca="1" si="56"/>
        <v>3</v>
      </c>
      <c r="BQ38">
        <f t="shared" ca="1" si="57"/>
        <v>12</v>
      </c>
      <c r="BR38">
        <f t="shared" ca="1" si="58"/>
        <v>0</v>
      </c>
      <c r="BS38">
        <f t="shared" ca="1" si="59"/>
        <v>12</v>
      </c>
      <c r="BT38">
        <f t="shared" ca="1" si="60"/>
        <v>3</v>
      </c>
      <c r="BU38">
        <f t="shared" ca="1" si="61"/>
        <v>4</v>
      </c>
      <c r="BV38" t="str">
        <f t="shared" ca="1" si="62"/>
        <v>3(-x+2y)</v>
      </c>
      <c r="BW38" t="str">
        <f t="shared" ca="1" si="63"/>
        <v>4(x+y)</v>
      </c>
      <c r="BX38" t="str">
        <f t="shared" si="64"/>
        <v>+</v>
      </c>
      <c r="BY38">
        <f t="shared" ca="1" si="65"/>
        <v>-3</v>
      </c>
      <c r="BZ38">
        <f t="shared" ca="1" si="66"/>
        <v>6</v>
      </c>
      <c r="CA38">
        <f t="shared" ca="1" si="67"/>
        <v>4</v>
      </c>
      <c r="CB38">
        <f t="shared" ca="1" si="68"/>
        <v>4</v>
      </c>
      <c r="CC38">
        <f t="shared" ca="1" si="69"/>
        <v>-3</v>
      </c>
      <c r="CD38" t="str">
        <f t="shared" ca="1" si="70"/>
        <v>-3x +6y</v>
      </c>
      <c r="CE38" t="str">
        <f t="shared" ca="1" si="71"/>
        <v>+4</v>
      </c>
      <c r="CF38" t="str">
        <f t="shared" ca="1" si="72"/>
        <v>+4x +4y</v>
      </c>
      <c r="CG38">
        <f t="shared" ca="1" si="73"/>
        <v>-3</v>
      </c>
      <c r="CH38" t="str">
        <f t="shared" ca="1" si="74"/>
        <v>-3x</v>
      </c>
      <c r="CI38">
        <f t="shared" ca="1" si="75"/>
        <v>1</v>
      </c>
      <c r="CJ38" t="str">
        <f t="shared" ca="1" si="76"/>
        <v>+4x</v>
      </c>
      <c r="CK38">
        <f t="shared" ca="1" si="77"/>
        <v>4</v>
      </c>
      <c r="CL38" t="str">
        <f t="shared" ca="1" si="78"/>
        <v>+</v>
      </c>
      <c r="CM38" t="str">
        <f t="shared" ca="1" si="79"/>
        <v>+4x</v>
      </c>
      <c r="CN38">
        <f t="shared" ca="1" si="80"/>
        <v>6</v>
      </c>
      <c r="CO38" t="str">
        <f t="shared" ca="1" si="81"/>
        <v>+6y</v>
      </c>
      <c r="CP38" t="str">
        <f t="shared" ca="1" si="82"/>
        <v>-3x+4x</v>
      </c>
      <c r="CQ38" t="str">
        <f t="shared" ca="1" si="83"/>
        <v>+6y+4y</v>
      </c>
      <c r="CR38">
        <f t="shared" ca="1" si="84"/>
        <v>1</v>
      </c>
      <c r="CS38" t="str">
        <f t="shared" ca="1" si="85"/>
        <v/>
      </c>
      <c r="CT38" t="str">
        <f t="shared" ca="1" si="86"/>
        <v>x</v>
      </c>
      <c r="CU38" t="str">
        <f t="shared" ca="1" si="87"/>
        <v>+10</v>
      </c>
      <c r="CV38" t="str">
        <f t="shared" ca="1" si="88"/>
        <v>x+10y</v>
      </c>
      <c r="CW38">
        <f t="shared" ca="1" si="89"/>
        <v>12</v>
      </c>
      <c r="CX38">
        <f t="shared" ca="1" si="90"/>
        <v>1</v>
      </c>
      <c r="CY38">
        <f t="shared" ca="1" si="91"/>
        <v>10</v>
      </c>
      <c r="CZ38">
        <f t="shared" ca="1" si="92"/>
        <v>1</v>
      </c>
      <c r="DA38">
        <f t="shared" ca="1" si="93"/>
        <v>1</v>
      </c>
      <c r="DB38">
        <f t="shared" ca="1" si="94"/>
        <v>2</v>
      </c>
      <c r="DC38">
        <f t="shared" ca="1" si="95"/>
        <v>5</v>
      </c>
      <c r="DD38">
        <f t="shared" ca="1" si="96"/>
        <v>10</v>
      </c>
      <c r="DE38" t="str">
        <f t="shared" ca="1" si="97"/>
        <v>+</v>
      </c>
      <c r="DF38" s="35" t="str">
        <f t="shared" ca="1" si="98"/>
        <v/>
      </c>
      <c r="DG38">
        <f t="shared" ca="1" si="99"/>
        <v>2</v>
      </c>
      <c r="DH38">
        <f t="shared" ca="1" si="100"/>
        <v>1</v>
      </c>
    </row>
    <row r="39" spans="1:112">
      <c r="A39" s="10">
        <f t="shared" si="104"/>
        <v>34</v>
      </c>
      <c r="B39" s="9">
        <f t="shared" ca="1" si="103"/>
        <v>3</v>
      </c>
      <c r="C39" s="9">
        <f t="shared" ca="1" si="103"/>
        <v>-1</v>
      </c>
      <c r="D39" s="9">
        <f t="shared" ca="1" si="103"/>
        <v>2</v>
      </c>
      <c r="E39" s="9">
        <f t="shared" ca="1" si="103"/>
        <v>2</v>
      </c>
      <c r="F39" s="9">
        <f t="shared" ca="1" si="103"/>
        <v>3</v>
      </c>
      <c r="G39" s="9">
        <f t="shared" ca="1" si="103"/>
        <v>3</v>
      </c>
      <c r="H39" s="9">
        <f t="shared" ca="1" si="103"/>
        <v>3</v>
      </c>
      <c r="I39" s="9">
        <f t="shared" ca="1" si="103"/>
        <v>-1</v>
      </c>
      <c r="J39" s="15">
        <f t="shared" ca="1" si="103"/>
        <v>2</v>
      </c>
      <c r="K39" s="9">
        <f t="shared" ca="1" si="103"/>
        <v>2</v>
      </c>
      <c r="L39" s="19" t="str">
        <f t="shared" ca="1" si="103"/>
        <v>+3</v>
      </c>
      <c r="M39" s="9">
        <f t="shared" ca="1" si="103"/>
        <v>3</v>
      </c>
      <c r="N39" s="21">
        <f ca="1">IF(BA39=0,"",COUNTIF($BA$6:BA39,1))</f>
        <v>0</v>
      </c>
      <c r="O39" s="21" t="str">
        <f t="shared" ca="1" si="6"/>
        <v>3x-y</v>
      </c>
      <c r="P39" s="21">
        <f t="shared" ca="1" si="105"/>
        <v>2</v>
      </c>
      <c r="Q39" s="21" t="s">
        <v>33</v>
      </c>
      <c r="R39" s="21" t="str">
        <f t="shared" ca="1" si="8"/>
        <v>2x+3y</v>
      </c>
      <c r="S39" s="21">
        <f t="shared" ca="1" si="9"/>
        <v>3</v>
      </c>
      <c r="T39" s="21">
        <f t="shared" ca="1" si="10"/>
        <v>2</v>
      </c>
      <c r="U39" s="21">
        <f t="shared" ca="1" si="11"/>
        <v>3</v>
      </c>
      <c r="V39" s="22">
        <f t="shared" ca="1" si="12"/>
        <v>6</v>
      </c>
      <c r="W39" s="22">
        <f t="shared" ca="1" si="13"/>
        <v>0</v>
      </c>
      <c r="X39" s="1">
        <f t="shared" ca="1" si="14"/>
        <v>6</v>
      </c>
      <c r="Y39">
        <f t="shared" ca="1" si="15"/>
        <v>3</v>
      </c>
      <c r="Z39">
        <f t="shared" ca="1" si="16"/>
        <v>2</v>
      </c>
      <c r="AA39" t="str">
        <f t="shared" ca="1" si="17"/>
        <v>3(3x-y)</v>
      </c>
      <c r="AB39" t="str">
        <f t="shared" ca="1" si="18"/>
        <v>2(2x+3y)</v>
      </c>
      <c r="AC39" t="str">
        <f t="shared" si="19"/>
        <v>-</v>
      </c>
      <c r="AD39" s="23">
        <f t="shared" ca="1" si="20"/>
        <v>9</v>
      </c>
      <c r="AE39">
        <f t="shared" ca="1" si="21"/>
        <v>-3</v>
      </c>
      <c r="AF39">
        <f t="shared" ca="1" si="22"/>
        <v>-4</v>
      </c>
      <c r="AG39">
        <f t="shared" ca="1" si="23"/>
        <v>-6</v>
      </c>
      <c r="AH39">
        <f t="shared" ca="1" si="24"/>
        <v>9</v>
      </c>
      <c r="AI39" t="str">
        <f t="shared" ca="1" si="25"/>
        <v>9x -3y</v>
      </c>
      <c r="AJ39" s="1">
        <f t="shared" ca="1" si="26"/>
        <v>-4</v>
      </c>
      <c r="AK39" t="str">
        <f t="shared" ca="1" si="27"/>
        <v>-4x -6y</v>
      </c>
      <c r="AL39" s="1">
        <f t="shared" ca="1" si="106"/>
        <v>9</v>
      </c>
      <c r="AM39" s="25" t="str">
        <f t="shared" ca="1" si="107"/>
        <v>9x</v>
      </c>
      <c r="AN39" s="58">
        <f ca="1">GCD(元２!P39,元２!S39)</f>
        <v>1</v>
      </c>
      <c r="AO39" s="31" t="str">
        <f t="shared" ca="1" si="108"/>
        <v xml:space="preserve">-4x </v>
      </c>
      <c r="AP39" s="16">
        <f t="shared" ca="1" si="31"/>
        <v>-4</v>
      </c>
      <c r="AQ39" t="str">
        <f t="shared" ca="1" si="109"/>
        <v/>
      </c>
      <c r="AR39" s="33" t="str">
        <f t="shared" ca="1" si="110"/>
        <v>-4x</v>
      </c>
      <c r="AS39" s="1">
        <f t="shared" ca="1" si="34"/>
        <v>-3</v>
      </c>
      <c r="AT39" s="1" t="str">
        <f t="shared" ca="1" si="35"/>
        <v>-3y</v>
      </c>
      <c r="AU39" s="25" t="str">
        <f t="shared" ca="1" si="111"/>
        <v>9x-4x</v>
      </c>
      <c r="AV39" s="25" t="str">
        <f t="shared" ca="1" si="37"/>
        <v>-3y-6y</v>
      </c>
      <c r="AW39">
        <f t="shared" ca="1" si="112"/>
        <v>5</v>
      </c>
      <c r="AX39">
        <f t="shared" ca="1" si="113"/>
        <v>5</v>
      </c>
      <c r="AY39" s="1" t="str">
        <f t="shared" ca="1" si="40"/>
        <v>5x</v>
      </c>
      <c r="AZ39" s="1">
        <f t="shared" ca="1" si="41"/>
        <v>-9</v>
      </c>
      <c r="BA39" s="1" t="str">
        <f t="shared" ca="1" si="42"/>
        <v>5x-9</v>
      </c>
      <c r="BB39" s="1">
        <f t="shared" ca="1" si="43"/>
        <v>6</v>
      </c>
      <c r="BC39" s="1">
        <f t="shared" ca="1" si="44"/>
        <v>5</v>
      </c>
      <c r="BD39" s="1">
        <f t="shared" ca="1" si="45"/>
        <v>9</v>
      </c>
      <c r="BE39">
        <f t="shared" ca="1" si="46"/>
        <v>1</v>
      </c>
      <c r="BF39">
        <f t="shared" ca="1" si="47"/>
        <v>1</v>
      </c>
      <c r="BG39">
        <f t="shared" ca="1" si="48"/>
        <v>3</v>
      </c>
      <c r="BH39">
        <f t="shared" ca="1" si="49"/>
        <v>6</v>
      </c>
      <c r="BI39" s="35" t="str">
        <f ca="1">IF(DF39="","",COUNTIF(DF$6:$DF39,1))</f>
        <v/>
      </c>
      <c r="BJ39" t="str">
        <f t="shared" ca="1" si="50"/>
        <v>3x-y</v>
      </c>
      <c r="BK39">
        <f t="shared" ca="1" si="51"/>
        <v>2</v>
      </c>
      <c r="BL39" t="str">
        <f t="shared" si="52"/>
        <v>-</v>
      </c>
      <c r="BM39" t="str">
        <f t="shared" ca="1" si="53"/>
        <v>2x+3y</v>
      </c>
      <c r="BN39">
        <f t="shared" ca="1" si="54"/>
        <v>3</v>
      </c>
      <c r="BO39">
        <f t="shared" ca="1" si="55"/>
        <v>2</v>
      </c>
      <c r="BP39">
        <f t="shared" ca="1" si="56"/>
        <v>3</v>
      </c>
      <c r="BQ39">
        <f t="shared" ca="1" si="57"/>
        <v>6</v>
      </c>
      <c r="BR39">
        <f t="shared" ca="1" si="58"/>
        <v>0</v>
      </c>
      <c r="BS39">
        <f t="shared" ca="1" si="59"/>
        <v>6</v>
      </c>
      <c r="BT39">
        <f t="shared" ca="1" si="60"/>
        <v>3</v>
      </c>
      <c r="BU39">
        <f t="shared" ca="1" si="61"/>
        <v>2</v>
      </c>
      <c r="BV39" t="str">
        <f t="shared" ca="1" si="62"/>
        <v>3(3x-y)</v>
      </c>
      <c r="BW39" t="str">
        <f t="shared" ca="1" si="63"/>
        <v>2(2x+3y)</v>
      </c>
      <c r="BX39" t="str">
        <f t="shared" si="64"/>
        <v>-</v>
      </c>
      <c r="BY39">
        <f t="shared" ca="1" si="65"/>
        <v>9</v>
      </c>
      <c r="BZ39">
        <f t="shared" ca="1" si="66"/>
        <v>-3</v>
      </c>
      <c r="CA39">
        <f t="shared" ca="1" si="67"/>
        <v>-4</v>
      </c>
      <c r="CB39">
        <f t="shared" ca="1" si="68"/>
        <v>-6</v>
      </c>
      <c r="CC39">
        <f t="shared" ca="1" si="69"/>
        <v>9</v>
      </c>
      <c r="CD39" t="str">
        <f t="shared" ca="1" si="70"/>
        <v>9x -3y</v>
      </c>
      <c r="CE39">
        <f t="shared" ca="1" si="71"/>
        <v>-4</v>
      </c>
      <c r="CF39" t="str">
        <f t="shared" ca="1" si="72"/>
        <v>-4x -6y</v>
      </c>
      <c r="CG39">
        <f t="shared" ca="1" si="73"/>
        <v>9</v>
      </c>
      <c r="CH39" t="str">
        <f t="shared" ca="1" si="74"/>
        <v>9x</v>
      </c>
      <c r="CI39">
        <f t="shared" ca="1" si="75"/>
        <v>1</v>
      </c>
      <c r="CJ39" t="str">
        <f t="shared" ca="1" si="76"/>
        <v xml:space="preserve">-4x </v>
      </c>
      <c r="CK39">
        <f t="shared" ca="1" si="77"/>
        <v>-4</v>
      </c>
      <c r="CL39" t="str">
        <f t="shared" ca="1" si="78"/>
        <v/>
      </c>
      <c r="CM39" t="str">
        <f t="shared" ca="1" si="79"/>
        <v>-4x</v>
      </c>
      <c r="CN39">
        <f t="shared" ca="1" si="80"/>
        <v>-3</v>
      </c>
      <c r="CO39" t="str">
        <f t="shared" ca="1" si="81"/>
        <v>-3y</v>
      </c>
      <c r="CP39" t="str">
        <f t="shared" ca="1" si="82"/>
        <v>9x-4x</v>
      </c>
      <c r="CQ39" t="str">
        <f t="shared" ca="1" si="83"/>
        <v>-3y-6y</v>
      </c>
      <c r="CR39">
        <f t="shared" ca="1" si="84"/>
        <v>5</v>
      </c>
      <c r="CS39">
        <f t="shared" ca="1" si="85"/>
        <v>5</v>
      </c>
      <c r="CT39" t="str">
        <f t="shared" ca="1" si="86"/>
        <v>5x</v>
      </c>
      <c r="CU39">
        <f t="shared" ca="1" si="87"/>
        <v>-9</v>
      </c>
      <c r="CV39" t="str">
        <f t="shared" ca="1" si="88"/>
        <v>5x-9y</v>
      </c>
      <c r="CW39">
        <f t="shared" ca="1" si="89"/>
        <v>6</v>
      </c>
      <c r="CX39">
        <f t="shared" ca="1" si="90"/>
        <v>5</v>
      </c>
      <c r="CY39">
        <f t="shared" ca="1" si="91"/>
        <v>9</v>
      </c>
      <c r="CZ39">
        <f t="shared" ca="1" si="92"/>
        <v>1</v>
      </c>
      <c r="DA39">
        <f t="shared" ca="1" si="93"/>
        <v>1</v>
      </c>
      <c r="DB39">
        <f t="shared" ca="1" si="94"/>
        <v>3</v>
      </c>
      <c r="DC39">
        <f t="shared" ca="1" si="95"/>
        <v>6</v>
      </c>
      <c r="DD39">
        <f t="shared" ca="1" si="96"/>
        <v>-9</v>
      </c>
      <c r="DE39" t="str">
        <f t="shared" ca="1" si="97"/>
        <v>-</v>
      </c>
      <c r="DF39" s="35" t="str">
        <f t="shared" ca="1" si="98"/>
        <v/>
      </c>
      <c r="DG39">
        <f t="shared" ca="1" si="99"/>
        <v>2</v>
      </c>
      <c r="DH39">
        <f t="shared" ca="1" si="100"/>
        <v>1</v>
      </c>
    </row>
    <row r="40" spans="1:112">
      <c r="A40" s="10">
        <f t="shared" si="104"/>
        <v>35</v>
      </c>
      <c r="B40" s="9">
        <f t="shared" ca="1" si="103"/>
        <v>-2</v>
      </c>
      <c r="C40" s="9">
        <f t="shared" ca="1" si="103"/>
        <v>1</v>
      </c>
      <c r="D40" s="9">
        <f t="shared" ca="1" si="103"/>
        <v>2</v>
      </c>
      <c r="E40" s="9">
        <f t="shared" ca="1" si="103"/>
        <v>3</v>
      </c>
      <c r="F40" s="9">
        <f t="shared" ca="1" si="103"/>
        <v>1</v>
      </c>
      <c r="G40" s="9">
        <f t="shared" ca="1" si="103"/>
        <v>5</v>
      </c>
      <c r="H40" s="9">
        <f t="shared" ca="1" si="103"/>
        <v>-2</v>
      </c>
      <c r="I40" s="9" t="str">
        <f t="shared" ca="1" si="103"/>
        <v>+1</v>
      </c>
      <c r="J40" s="15">
        <f t="shared" ca="1" si="103"/>
        <v>2</v>
      </c>
      <c r="K40" s="9">
        <f t="shared" ca="1" si="103"/>
        <v>3</v>
      </c>
      <c r="L40" s="19" t="str">
        <f t="shared" ca="1" si="103"/>
        <v>+1</v>
      </c>
      <c r="M40" s="9">
        <f t="shared" ca="1" si="103"/>
        <v>5</v>
      </c>
      <c r="N40" s="21">
        <f ca="1">IF(BA40=0,"",COUNTIF($BA$6:BA40,1))</f>
        <v>0</v>
      </c>
      <c r="O40" s="21" t="str">
        <f t="shared" ca="1" si="6"/>
        <v>-2x+y</v>
      </c>
      <c r="P40" s="21">
        <f t="shared" ca="1" si="105"/>
        <v>2</v>
      </c>
      <c r="Q40" s="21" t="s">
        <v>6</v>
      </c>
      <c r="R40" s="21" t="str">
        <f t="shared" ca="1" si="8"/>
        <v>3x+y</v>
      </c>
      <c r="S40" s="21">
        <f t="shared" ca="1" si="9"/>
        <v>5</v>
      </c>
      <c r="T40" s="21">
        <f t="shared" ca="1" si="10"/>
        <v>2</v>
      </c>
      <c r="U40" s="21">
        <f t="shared" ca="1" si="11"/>
        <v>5</v>
      </c>
      <c r="V40" s="22">
        <f t="shared" ca="1" si="12"/>
        <v>10</v>
      </c>
      <c r="W40" s="22">
        <f t="shared" ca="1" si="13"/>
        <v>0</v>
      </c>
      <c r="X40" s="1">
        <f t="shared" ca="1" si="14"/>
        <v>10</v>
      </c>
      <c r="Y40">
        <f t="shared" ca="1" si="15"/>
        <v>5</v>
      </c>
      <c r="Z40">
        <f t="shared" ca="1" si="16"/>
        <v>2</v>
      </c>
      <c r="AA40" t="str">
        <f t="shared" ca="1" si="17"/>
        <v>5(-2x+y)</v>
      </c>
      <c r="AB40" t="str">
        <f t="shared" ca="1" si="18"/>
        <v>2(3x+y)</v>
      </c>
      <c r="AC40" t="str">
        <f t="shared" si="19"/>
        <v>+</v>
      </c>
      <c r="AD40" s="23">
        <f t="shared" ca="1" si="20"/>
        <v>-10</v>
      </c>
      <c r="AE40">
        <f t="shared" ca="1" si="21"/>
        <v>5</v>
      </c>
      <c r="AF40">
        <f t="shared" ca="1" si="22"/>
        <v>6</v>
      </c>
      <c r="AG40">
        <f t="shared" ca="1" si="23"/>
        <v>2</v>
      </c>
      <c r="AH40">
        <f t="shared" ca="1" si="24"/>
        <v>-10</v>
      </c>
      <c r="AI40" t="str">
        <f t="shared" ca="1" si="25"/>
        <v>-10x +5y</v>
      </c>
      <c r="AJ40" s="1" t="str">
        <f t="shared" ca="1" si="26"/>
        <v>+6</v>
      </c>
      <c r="AK40" t="str">
        <f t="shared" ca="1" si="27"/>
        <v>+6x +2y</v>
      </c>
      <c r="AL40" s="1">
        <f t="shared" ca="1" si="106"/>
        <v>-10</v>
      </c>
      <c r="AM40" s="25" t="str">
        <f t="shared" ca="1" si="107"/>
        <v>-10x</v>
      </c>
      <c r="AN40" s="58">
        <f ca="1">GCD(元２!P40,元２!S40)</f>
        <v>1</v>
      </c>
      <c r="AO40" s="31" t="str">
        <f t="shared" ca="1" si="108"/>
        <v>+6x</v>
      </c>
      <c r="AP40" s="16">
        <f t="shared" ca="1" si="31"/>
        <v>6</v>
      </c>
      <c r="AQ40" t="str">
        <f t="shared" ca="1" si="109"/>
        <v>+</v>
      </c>
      <c r="AR40" s="33" t="str">
        <f t="shared" ca="1" si="110"/>
        <v>+6x</v>
      </c>
      <c r="AS40" s="1">
        <f t="shared" ca="1" si="34"/>
        <v>5</v>
      </c>
      <c r="AT40" s="1" t="str">
        <f t="shared" ca="1" si="35"/>
        <v>+5y</v>
      </c>
      <c r="AU40" s="25" t="str">
        <f t="shared" ca="1" si="111"/>
        <v>-10x+6x</v>
      </c>
      <c r="AV40" s="25" t="str">
        <f t="shared" ca="1" si="37"/>
        <v>+5y+2y</v>
      </c>
      <c r="AW40">
        <f t="shared" ca="1" si="112"/>
        <v>-4</v>
      </c>
      <c r="AX40">
        <f t="shared" ca="1" si="113"/>
        <v>-4</v>
      </c>
      <c r="AY40" s="1" t="str">
        <f t="shared" ca="1" si="40"/>
        <v>-4x</v>
      </c>
      <c r="AZ40" s="1" t="str">
        <f t="shared" ca="1" si="41"/>
        <v>+7</v>
      </c>
      <c r="BA40" s="1" t="str">
        <f t="shared" ca="1" si="42"/>
        <v>-4x+7</v>
      </c>
      <c r="BB40" s="1">
        <f t="shared" ca="1" si="43"/>
        <v>10</v>
      </c>
      <c r="BC40" s="1">
        <f t="shared" ca="1" si="44"/>
        <v>4</v>
      </c>
      <c r="BD40" s="1">
        <f t="shared" ca="1" si="45"/>
        <v>7</v>
      </c>
      <c r="BE40">
        <f t="shared" ca="1" si="46"/>
        <v>1</v>
      </c>
      <c r="BF40">
        <f t="shared" ca="1" si="47"/>
        <v>2</v>
      </c>
      <c r="BG40">
        <f t="shared" ca="1" si="48"/>
        <v>1</v>
      </c>
      <c r="BH40">
        <f t="shared" ca="1" si="49"/>
        <v>5</v>
      </c>
      <c r="BI40" s="35" t="str">
        <f ca="1">IF(DF40="","",COUNTIF(DF$6:$DF40,1))</f>
        <v/>
      </c>
      <c r="BJ40" t="str">
        <f t="shared" ca="1" si="50"/>
        <v>-2x+y</v>
      </c>
      <c r="BK40">
        <f t="shared" ca="1" si="51"/>
        <v>2</v>
      </c>
      <c r="BL40" t="str">
        <f t="shared" si="52"/>
        <v>+</v>
      </c>
      <c r="BM40" t="str">
        <f t="shared" ca="1" si="53"/>
        <v>3x+y</v>
      </c>
      <c r="BN40">
        <f t="shared" ca="1" si="54"/>
        <v>5</v>
      </c>
      <c r="BO40">
        <f t="shared" ca="1" si="55"/>
        <v>2</v>
      </c>
      <c r="BP40">
        <f t="shared" ca="1" si="56"/>
        <v>5</v>
      </c>
      <c r="BQ40">
        <f t="shared" ca="1" si="57"/>
        <v>10</v>
      </c>
      <c r="BR40">
        <f t="shared" ca="1" si="58"/>
        <v>0</v>
      </c>
      <c r="BS40">
        <f t="shared" ca="1" si="59"/>
        <v>10</v>
      </c>
      <c r="BT40">
        <f t="shared" ca="1" si="60"/>
        <v>5</v>
      </c>
      <c r="BU40">
        <f t="shared" ca="1" si="61"/>
        <v>2</v>
      </c>
      <c r="BV40" t="str">
        <f t="shared" ca="1" si="62"/>
        <v>5(-2x+y)</v>
      </c>
      <c r="BW40" t="str">
        <f t="shared" ca="1" si="63"/>
        <v>2(3x+y)</v>
      </c>
      <c r="BX40" t="str">
        <f t="shared" si="64"/>
        <v>+</v>
      </c>
      <c r="BY40">
        <f t="shared" ca="1" si="65"/>
        <v>-10</v>
      </c>
      <c r="BZ40">
        <f t="shared" ca="1" si="66"/>
        <v>5</v>
      </c>
      <c r="CA40">
        <f t="shared" ca="1" si="67"/>
        <v>6</v>
      </c>
      <c r="CB40">
        <f t="shared" ca="1" si="68"/>
        <v>2</v>
      </c>
      <c r="CC40">
        <f t="shared" ca="1" si="69"/>
        <v>-10</v>
      </c>
      <c r="CD40" t="str">
        <f t="shared" ca="1" si="70"/>
        <v>-10x +5y</v>
      </c>
      <c r="CE40" t="str">
        <f t="shared" ca="1" si="71"/>
        <v>+6</v>
      </c>
      <c r="CF40" t="str">
        <f t="shared" ca="1" si="72"/>
        <v>+6x +2y</v>
      </c>
      <c r="CG40">
        <f t="shared" ca="1" si="73"/>
        <v>-10</v>
      </c>
      <c r="CH40" t="str">
        <f t="shared" ca="1" si="74"/>
        <v>-10x</v>
      </c>
      <c r="CI40">
        <f t="shared" ca="1" si="75"/>
        <v>1</v>
      </c>
      <c r="CJ40" t="str">
        <f t="shared" ca="1" si="76"/>
        <v>+6x</v>
      </c>
      <c r="CK40">
        <f t="shared" ca="1" si="77"/>
        <v>6</v>
      </c>
      <c r="CL40" t="str">
        <f t="shared" ca="1" si="78"/>
        <v>+</v>
      </c>
      <c r="CM40" t="str">
        <f t="shared" ca="1" si="79"/>
        <v>+6x</v>
      </c>
      <c r="CN40">
        <f t="shared" ca="1" si="80"/>
        <v>5</v>
      </c>
      <c r="CO40" t="str">
        <f t="shared" ca="1" si="81"/>
        <v>+5y</v>
      </c>
      <c r="CP40" t="str">
        <f t="shared" ca="1" si="82"/>
        <v>-10x+6x</v>
      </c>
      <c r="CQ40" t="str">
        <f t="shared" ca="1" si="83"/>
        <v>+5y+2y</v>
      </c>
      <c r="CR40">
        <f t="shared" ca="1" si="84"/>
        <v>-4</v>
      </c>
      <c r="CS40">
        <f t="shared" ca="1" si="85"/>
        <v>-4</v>
      </c>
      <c r="CT40" t="str">
        <f t="shared" ca="1" si="86"/>
        <v>-4x</v>
      </c>
      <c r="CU40" t="str">
        <f t="shared" ca="1" si="87"/>
        <v>+7</v>
      </c>
      <c r="CV40" t="str">
        <f t="shared" ca="1" si="88"/>
        <v>-4x+7y</v>
      </c>
      <c r="CW40">
        <f t="shared" ca="1" si="89"/>
        <v>10</v>
      </c>
      <c r="CX40">
        <f t="shared" ca="1" si="90"/>
        <v>4</v>
      </c>
      <c r="CY40">
        <f t="shared" ca="1" si="91"/>
        <v>7</v>
      </c>
      <c r="CZ40">
        <f t="shared" ca="1" si="92"/>
        <v>1</v>
      </c>
      <c r="DA40">
        <f t="shared" ca="1" si="93"/>
        <v>2</v>
      </c>
      <c r="DB40">
        <f t="shared" ca="1" si="94"/>
        <v>1</v>
      </c>
      <c r="DC40">
        <f t="shared" ca="1" si="95"/>
        <v>5</v>
      </c>
      <c r="DD40">
        <f t="shared" ca="1" si="96"/>
        <v>7</v>
      </c>
      <c r="DE40" t="str">
        <f t="shared" ca="1" si="97"/>
        <v>+</v>
      </c>
      <c r="DF40" s="35" t="str">
        <f t="shared" ca="1" si="98"/>
        <v/>
      </c>
      <c r="DG40">
        <f t="shared" ca="1" si="99"/>
        <v>2</v>
      </c>
      <c r="DH40">
        <f t="shared" ca="1" si="100"/>
        <v>1</v>
      </c>
    </row>
    <row r="41" spans="1:112">
      <c r="A41" s="10">
        <f t="shared" si="104"/>
        <v>36</v>
      </c>
      <c r="B41" s="9">
        <f t="shared" ca="1" si="103"/>
        <v>1</v>
      </c>
      <c r="C41" s="9">
        <f t="shared" ca="1" si="103"/>
        <v>-3</v>
      </c>
      <c r="D41" s="9">
        <f t="shared" ca="1" si="103"/>
        <v>6</v>
      </c>
      <c r="E41" s="9">
        <f t="shared" ca="1" si="103"/>
        <v>2</v>
      </c>
      <c r="F41" s="9">
        <f t="shared" ca="1" si="103"/>
        <v>-1</v>
      </c>
      <c r="G41" s="9">
        <f t="shared" ca="1" si="103"/>
        <v>5</v>
      </c>
      <c r="H41" s="9" t="str">
        <f t="shared" ca="1" si="103"/>
        <v/>
      </c>
      <c r="I41" s="9">
        <f t="shared" ca="1" si="103"/>
        <v>-3</v>
      </c>
      <c r="J41" s="15">
        <f t="shared" ca="1" si="103"/>
        <v>6</v>
      </c>
      <c r="K41" s="9">
        <f t="shared" ca="1" si="103"/>
        <v>2</v>
      </c>
      <c r="L41" s="19">
        <f t="shared" ca="1" si="103"/>
        <v>-1</v>
      </c>
      <c r="M41" s="9">
        <f t="shared" ca="1" si="103"/>
        <v>5</v>
      </c>
      <c r="N41" s="21">
        <f ca="1">IF(BA41=0,"",COUNTIF($BA$6:BA41,1))</f>
        <v>0</v>
      </c>
      <c r="O41" s="21" t="str">
        <f t="shared" ca="1" si="6"/>
        <v>x-3y</v>
      </c>
      <c r="P41" s="21">
        <f t="shared" ca="1" si="105"/>
        <v>6</v>
      </c>
      <c r="Q41" s="21" t="s">
        <v>33</v>
      </c>
      <c r="R41" s="21" t="str">
        <f t="shared" ca="1" si="8"/>
        <v>2x-y</v>
      </c>
      <c r="S41" s="21">
        <f t="shared" ca="1" si="9"/>
        <v>5</v>
      </c>
      <c r="T41" s="21">
        <f t="shared" ca="1" si="10"/>
        <v>6</v>
      </c>
      <c r="U41" s="21">
        <f t="shared" ca="1" si="11"/>
        <v>5</v>
      </c>
      <c r="V41" s="22">
        <f t="shared" ca="1" si="12"/>
        <v>30</v>
      </c>
      <c r="W41" s="22">
        <f t="shared" ca="1" si="13"/>
        <v>0</v>
      </c>
      <c r="X41" s="1">
        <f t="shared" ca="1" si="14"/>
        <v>30</v>
      </c>
      <c r="Y41">
        <f t="shared" ca="1" si="15"/>
        <v>5</v>
      </c>
      <c r="Z41">
        <f t="shared" ca="1" si="16"/>
        <v>6</v>
      </c>
      <c r="AA41" t="str">
        <f t="shared" ca="1" si="17"/>
        <v>5(x-3y)</v>
      </c>
      <c r="AB41" t="str">
        <f t="shared" ca="1" si="18"/>
        <v>6(2x-y)</v>
      </c>
      <c r="AC41" t="str">
        <f t="shared" si="19"/>
        <v>-</v>
      </c>
      <c r="AD41" s="23">
        <f t="shared" ca="1" si="20"/>
        <v>5</v>
      </c>
      <c r="AE41">
        <f t="shared" ca="1" si="21"/>
        <v>-15</v>
      </c>
      <c r="AF41">
        <f t="shared" ca="1" si="22"/>
        <v>-12</v>
      </c>
      <c r="AG41">
        <f t="shared" ca="1" si="23"/>
        <v>6</v>
      </c>
      <c r="AH41">
        <f t="shared" ca="1" si="24"/>
        <v>5</v>
      </c>
      <c r="AI41" t="str">
        <f t="shared" ca="1" si="25"/>
        <v>5x -15y</v>
      </c>
      <c r="AJ41" s="1">
        <f t="shared" ca="1" si="26"/>
        <v>-12</v>
      </c>
      <c r="AK41" t="str">
        <f t="shared" ca="1" si="27"/>
        <v>-12x +6y</v>
      </c>
      <c r="AL41" s="1">
        <f t="shared" ca="1" si="106"/>
        <v>5</v>
      </c>
      <c r="AM41" s="25" t="str">
        <f t="shared" ca="1" si="107"/>
        <v>5x</v>
      </c>
      <c r="AN41" s="58">
        <f ca="1">GCD(元２!P41,元２!S41)</f>
        <v>1</v>
      </c>
      <c r="AO41" s="31" t="str">
        <f t="shared" ca="1" si="108"/>
        <v>-12x</v>
      </c>
      <c r="AP41" s="16">
        <f t="shared" ca="1" si="31"/>
        <v>-12</v>
      </c>
      <c r="AQ41" t="str">
        <f t="shared" ca="1" si="109"/>
        <v/>
      </c>
      <c r="AR41" s="33" t="str">
        <f t="shared" ca="1" si="110"/>
        <v>-12x</v>
      </c>
      <c r="AS41" s="1">
        <f t="shared" ca="1" si="34"/>
        <v>-15</v>
      </c>
      <c r="AT41" s="1" t="str">
        <f t="shared" ca="1" si="35"/>
        <v>-15y</v>
      </c>
      <c r="AU41" s="25" t="str">
        <f t="shared" ca="1" si="111"/>
        <v>5x-12x</v>
      </c>
      <c r="AV41" s="25" t="str">
        <f t="shared" ca="1" si="37"/>
        <v>-15y+6y</v>
      </c>
      <c r="AW41">
        <f t="shared" ca="1" si="112"/>
        <v>-7</v>
      </c>
      <c r="AX41">
        <f t="shared" ca="1" si="113"/>
        <v>-7</v>
      </c>
      <c r="AY41" s="1" t="str">
        <f t="shared" ca="1" si="40"/>
        <v>-7x</v>
      </c>
      <c r="AZ41" s="1">
        <f t="shared" ca="1" si="41"/>
        <v>-9</v>
      </c>
      <c r="BA41" s="1" t="str">
        <f t="shared" ca="1" si="42"/>
        <v>-7x-9</v>
      </c>
      <c r="BB41" s="1">
        <f t="shared" ca="1" si="43"/>
        <v>30</v>
      </c>
      <c r="BC41" s="1">
        <f t="shared" ca="1" si="44"/>
        <v>7</v>
      </c>
      <c r="BD41" s="1">
        <f t="shared" ca="1" si="45"/>
        <v>9</v>
      </c>
      <c r="BE41">
        <f t="shared" ca="1" si="46"/>
        <v>1</v>
      </c>
      <c r="BF41">
        <f t="shared" ca="1" si="47"/>
        <v>1</v>
      </c>
      <c r="BG41">
        <f t="shared" ca="1" si="48"/>
        <v>3</v>
      </c>
      <c r="BH41">
        <f t="shared" ca="1" si="49"/>
        <v>6</v>
      </c>
      <c r="BI41" s="35" t="str">
        <f ca="1">IF(DF41="","",COUNTIF(DF$6:$DF41,1))</f>
        <v/>
      </c>
      <c r="BJ41" t="str">
        <f t="shared" ca="1" si="50"/>
        <v>x-3y</v>
      </c>
      <c r="BK41">
        <f t="shared" ca="1" si="51"/>
        <v>6</v>
      </c>
      <c r="BL41" t="str">
        <f t="shared" si="52"/>
        <v>-</v>
      </c>
      <c r="BM41" t="str">
        <f t="shared" ca="1" si="53"/>
        <v>2x-y</v>
      </c>
      <c r="BN41">
        <f t="shared" ca="1" si="54"/>
        <v>5</v>
      </c>
      <c r="BO41">
        <f t="shared" ca="1" si="55"/>
        <v>6</v>
      </c>
      <c r="BP41">
        <f t="shared" ca="1" si="56"/>
        <v>5</v>
      </c>
      <c r="BQ41">
        <f t="shared" ca="1" si="57"/>
        <v>30</v>
      </c>
      <c r="BR41">
        <f t="shared" ca="1" si="58"/>
        <v>0</v>
      </c>
      <c r="BS41">
        <f t="shared" ca="1" si="59"/>
        <v>30</v>
      </c>
      <c r="BT41">
        <f t="shared" ca="1" si="60"/>
        <v>5</v>
      </c>
      <c r="BU41">
        <f t="shared" ca="1" si="61"/>
        <v>6</v>
      </c>
      <c r="BV41" t="str">
        <f t="shared" ca="1" si="62"/>
        <v>5(x-3y)</v>
      </c>
      <c r="BW41" t="str">
        <f t="shared" ca="1" si="63"/>
        <v>6(2x-y)</v>
      </c>
      <c r="BX41" t="str">
        <f t="shared" si="64"/>
        <v>-</v>
      </c>
      <c r="BY41">
        <f t="shared" ca="1" si="65"/>
        <v>5</v>
      </c>
      <c r="BZ41">
        <f t="shared" ca="1" si="66"/>
        <v>-15</v>
      </c>
      <c r="CA41">
        <f t="shared" ca="1" si="67"/>
        <v>-12</v>
      </c>
      <c r="CB41">
        <f t="shared" ca="1" si="68"/>
        <v>6</v>
      </c>
      <c r="CC41">
        <f t="shared" ca="1" si="69"/>
        <v>5</v>
      </c>
      <c r="CD41" t="str">
        <f t="shared" ca="1" si="70"/>
        <v>5x -15y</v>
      </c>
      <c r="CE41">
        <f t="shared" ca="1" si="71"/>
        <v>-12</v>
      </c>
      <c r="CF41" t="str">
        <f t="shared" ca="1" si="72"/>
        <v>-12x +6y</v>
      </c>
      <c r="CG41">
        <f t="shared" ca="1" si="73"/>
        <v>5</v>
      </c>
      <c r="CH41" t="str">
        <f t="shared" ca="1" si="74"/>
        <v>5x</v>
      </c>
      <c r="CI41">
        <f t="shared" ca="1" si="75"/>
        <v>1</v>
      </c>
      <c r="CJ41" t="str">
        <f t="shared" ca="1" si="76"/>
        <v>-12x</v>
      </c>
      <c r="CK41">
        <f t="shared" ca="1" si="77"/>
        <v>-12</v>
      </c>
      <c r="CL41" t="str">
        <f t="shared" ca="1" si="78"/>
        <v/>
      </c>
      <c r="CM41" t="str">
        <f t="shared" ca="1" si="79"/>
        <v>-12x</v>
      </c>
      <c r="CN41">
        <f t="shared" ca="1" si="80"/>
        <v>-15</v>
      </c>
      <c r="CO41" t="str">
        <f t="shared" ca="1" si="81"/>
        <v>-15y</v>
      </c>
      <c r="CP41" t="str">
        <f t="shared" ca="1" si="82"/>
        <v>5x-12x</v>
      </c>
      <c r="CQ41" t="str">
        <f t="shared" ca="1" si="83"/>
        <v>-15y+6y</v>
      </c>
      <c r="CR41">
        <f t="shared" ca="1" si="84"/>
        <v>-7</v>
      </c>
      <c r="CS41">
        <f t="shared" ca="1" si="85"/>
        <v>-7</v>
      </c>
      <c r="CT41" t="str">
        <f t="shared" ca="1" si="86"/>
        <v>-7x</v>
      </c>
      <c r="CU41">
        <f t="shared" ca="1" si="87"/>
        <v>-9</v>
      </c>
      <c r="CV41" t="str">
        <f t="shared" ca="1" si="88"/>
        <v>-7x-9y</v>
      </c>
      <c r="CW41">
        <f t="shared" ca="1" si="89"/>
        <v>30</v>
      </c>
      <c r="CX41">
        <f t="shared" ca="1" si="90"/>
        <v>7</v>
      </c>
      <c r="CY41">
        <f t="shared" ca="1" si="91"/>
        <v>9</v>
      </c>
      <c r="CZ41">
        <f t="shared" ca="1" si="92"/>
        <v>1</v>
      </c>
      <c r="DA41">
        <f t="shared" ca="1" si="93"/>
        <v>1</v>
      </c>
      <c r="DB41">
        <f t="shared" ca="1" si="94"/>
        <v>3</v>
      </c>
      <c r="DC41">
        <f t="shared" ca="1" si="95"/>
        <v>6</v>
      </c>
      <c r="DD41">
        <f t="shared" ca="1" si="96"/>
        <v>-9</v>
      </c>
      <c r="DE41" t="str">
        <f t="shared" ca="1" si="97"/>
        <v>-</v>
      </c>
      <c r="DF41" s="35" t="str">
        <f t="shared" ca="1" si="98"/>
        <v/>
      </c>
      <c r="DG41">
        <f t="shared" ca="1" si="99"/>
        <v>2</v>
      </c>
      <c r="DH41">
        <f t="shared" ca="1" si="100"/>
        <v>1</v>
      </c>
    </row>
    <row r="42" spans="1:112">
      <c r="A42" s="10">
        <f t="shared" si="104"/>
        <v>37</v>
      </c>
      <c r="B42" s="9">
        <f t="shared" ref="B42:M51" ca="1" si="114">VLOOKUP($A42,方,B$4,FALSE)</f>
        <v>-3</v>
      </c>
      <c r="C42" s="9">
        <f t="shared" ca="1" si="114"/>
        <v>-2</v>
      </c>
      <c r="D42" s="9">
        <f t="shared" ca="1" si="114"/>
        <v>6</v>
      </c>
      <c r="E42" s="9">
        <f t="shared" ca="1" si="114"/>
        <v>-1</v>
      </c>
      <c r="F42" s="9">
        <f t="shared" ca="1" si="114"/>
        <v>-3</v>
      </c>
      <c r="G42" s="9">
        <f t="shared" ca="1" si="114"/>
        <v>4</v>
      </c>
      <c r="H42" s="9">
        <f t="shared" ca="1" si="114"/>
        <v>-3</v>
      </c>
      <c r="I42" s="9">
        <f t="shared" ca="1" si="114"/>
        <v>-2</v>
      </c>
      <c r="J42" s="15">
        <f t="shared" ca="1" si="114"/>
        <v>6</v>
      </c>
      <c r="K42" s="9" t="str">
        <f t="shared" ca="1" si="114"/>
        <v>-</v>
      </c>
      <c r="L42" s="19">
        <f t="shared" ca="1" si="114"/>
        <v>-3</v>
      </c>
      <c r="M42" s="9">
        <f t="shared" ca="1" si="114"/>
        <v>4</v>
      </c>
      <c r="N42" s="21">
        <f ca="1">IF(BA42=0,"",COUNTIF($BA$6:BA42,1))</f>
        <v>0</v>
      </c>
      <c r="O42" s="21" t="str">
        <f t="shared" ca="1" si="6"/>
        <v>-3x-2y</v>
      </c>
      <c r="P42" s="21">
        <f t="shared" ca="1" si="105"/>
        <v>6</v>
      </c>
      <c r="Q42" s="21" t="s">
        <v>6</v>
      </c>
      <c r="R42" s="21" t="str">
        <f t="shared" ca="1" si="8"/>
        <v>-x-3y</v>
      </c>
      <c r="S42" s="21">
        <f t="shared" ca="1" si="9"/>
        <v>4</v>
      </c>
      <c r="T42" s="21">
        <f t="shared" ca="1" si="10"/>
        <v>6</v>
      </c>
      <c r="U42" s="21">
        <f t="shared" ca="1" si="11"/>
        <v>4</v>
      </c>
      <c r="V42" s="22">
        <f t="shared" ca="1" si="12"/>
        <v>24</v>
      </c>
      <c r="W42" s="22">
        <f t="shared" ca="1" si="13"/>
        <v>2</v>
      </c>
      <c r="X42" s="1">
        <f t="shared" ca="1" si="14"/>
        <v>12</v>
      </c>
      <c r="Y42">
        <f t="shared" ca="1" si="15"/>
        <v>2</v>
      </c>
      <c r="Z42">
        <f t="shared" ca="1" si="16"/>
        <v>3</v>
      </c>
      <c r="AA42" t="str">
        <f t="shared" ca="1" si="17"/>
        <v>2(-3x-2y)</v>
      </c>
      <c r="AB42" t="str">
        <f t="shared" ca="1" si="18"/>
        <v>3(-x-3y)</v>
      </c>
      <c r="AC42" t="str">
        <f t="shared" si="19"/>
        <v>+</v>
      </c>
      <c r="AD42" s="23">
        <f t="shared" ca="1" si="20"/>
        <v>-6</v>
      </c>
      <c r="AE42">
        <f t="shared" ca="1" si="21"/>
        <v>-4</v>
      </c>
      <c r="AF42">
        <f t="shared" ca="1" si="22"/>
        <v>-3</v>
      </c>
      <c r="AG42">
        <f t="shared" ca="1" si="23"/>
        <v>-9</v>
      </c>
      <c r="AH42">
        <f t="shared" ca="1" si="24"/>
        <v>-6</v>
      </c>
      <c r="AI42" t="str">
        <f t="shared" ca="1" si="25"/>
        <v>-6x -4y</v>
      </c>
      <c r="AJ42" s="1">
        <f t="shared" ca="1" si="26"/>
        <v>-3</v>
      </c>
      <c r="AK42" t="str">
        <f t="shared" ca="1" si="27"/>
        <v>-3x -9y</v>
      </c>
      <c r="AL42" s="1">
        <f t="shared" ca="1" si="106"/>
        <v>-6</v>
      </c>
      <c r="AM42" s="25" t="str">
        <f t="shared" ca="1" si="107"/>
        <v>-6x</v>
      </c>
      <c r="AN42" s="58">
        <f ca="1">GCD(元２!P42,元２!S42)</f>
        <v>2</v>
      </c>
      <c r="AO42" s="31" t="str">
        <f t="shared" ca="1" si="108"/>
        <v xml:space="preserve">-3x </v>
      </c>
      <c r="AP42" s="16">
        <f t="shared" ca="1" si="31"/>
        <v>-3</v>
      </c>
      <c r="AQ42" t="str">
        <f t="shared" ca="1" si="109"/>
        <v/>
      </c>
      <c r="AR42" s="33" t="str">
        <f t="shared" ca="1" si="110"/>
        <v>-3x</v>
      </c>
      <c r="AS42" s="1">
        <f t="shared" ca="1" si="34"/>
        <v>-4</v>
      </c>
      <c r="AT42" s="1" t="str">
        <f t="shared" ca="1" si="35"/>
        <v>-4y</v>
      </c>
      <c r="AU42" s="25" t="str">
        <f t="shared" ca="1" si="111"/>
        <v>-6x-3x</v>
      </c>
      <c r="AV42" s="25" t="str">
        <f t="shared" ca="1" si="37"/>
        <v>-4y-9y</v>
      </c>
      <c r="AW42">
        <f t="shared" ca="1" si="112"/>
        <v>-9</v>
      </c>
      <c r="AX42">
        <f t="shared" ca="1" si="113"/>
        <v>-9</v>
      </c>
      <c r="AY42" s="1" t="str">
        <f t="shared" ca="1" si="40"/>
        <v>-9x</v>
      </c>
      <c r="AZ42" s="1">
        <f t="shared" ca="1" si="41"/>
        <v>-13</v>
      </c>
      <c r="BA42" s="1" t="str">
        <f t="shared" ca="1" si="42"/>
        <v>-9x-13</v>
      </c>
      <c r="BB42" s="1">
        <f t="shared" ca="1" si="43"/>
        <v>12</v>
      </c>
      <c r="BC42" s="1">
        <f t="shared" ca="1" si="44"/>
        <v>9</v>
      </c>
      <c r="BD42" s="1">
        <f t="shared" ca="1" si="45"/>
        <v>13</v>
      </c>
      <c r="BE42">
        <f t="shared" ca="1" si="46"/>
        <v>1</v>
      </c>
      <c r="BF42">
        <f t="shared" ca="1" si="47"/>
        <v>3</v>
      </c>
      <c r="BG42">
        <f t="shared" ca="1" si="48"/>
        <v>1</v>
      </c>
      <c r="BH42">
        <f t="shared" ca="1" si="49"/>
        <v>7</v>
      </c>
      <c r="BI42" s="35">
        <f ca="1">IF(DF42="","",COUNTIF(DF$6:$DF42,1))</f>
        <v>9</v>
      </c>
      <c r="BJ42" t="str">
        <f t="shared" ca="1" si="50"/>
        <v>-3x-2y</v>
      </c>
      <c r="BK42">
        <f t="shared" ca="1" si="51"/>
        <v>6</v>
      </c>
      <c r="BL42" t="str">
        <f t="shared" si="52"/>
        <v>+</v>
      </c>
      <c r="BM42" t="str">
        <f t="shared" ca="1" si="53"/>
        <v>-x-3y</v>
      </c>
      <c r="BN42">
        <f t="shared" ca="1" si="54"/>
        <v>4</v>
      </c>
      <c r="BO42">
        <f t="shared" ca="1" si="55"/>
        <v>6</v>
      </c>
      <c r="BP42">
        <f t="shared" ca="1" si="56"/>
        <v>4</v>
      </c>
      <c r="BQ42">
        <f t="shared" ca="1" si="57"/>
        <v>24</v>
      </c>
      <c r="BR42">
        <f t="shared" ca="1" si="58"/>
        <v>2</v>
      </c>
      <c r="BS42">
        <f t="shared" ca="1" si="59"/>
        <v>12</v>
      </c>
      <c r="BT42">
        <f t="shared" ca="1" si="60"/>
        <v>2</v>
      </c>
      <c r="BU42">
        <f t="shared" ca="1" si="61"/>
        <v>3</v>
      </c>
      <c r="BV42" t="str">
        <f t="shared" ca="1" si="62"/>
        <v>2(-3x-2y)</v>
      </c>
      <c r="BW42" t="str">
        <f t="shared" ca="1" si="63"/>
        <v>3(-x-3y)</v>
      </c>
      <c r="BX42" t="str">
        <f t="shared" si="64"/>
        <v>+</v>
      </c>
      <c r="BY42">
        <f t="shared" ca="1" si="65"/>
        <v>-6</v>
      </c>
      <c r="BZ42">
        <f t="shared" ca="1" si="66"/>
        <v>-4</v>
      </c>
      <c r="CA42">
        <f t="shared" ca="1" si="67"/>
        <v>-3</v>
      </c>
      <c r="CB42">
        <f t="shared" ca="1" si="68"/>
        <v>-9</v>
      </c>
      <c r="CC42">
        <f t="shared" ca="1" si="69"/>
        <v>-6</v>
      </c>
      <c r="CD42" t="str">
        <f t="shared" ca="1" si="70"/>
        <v>-6x -4y</v>
      </c>
      <c r="CE42">
        <f t="shared" ca="1" si="71"/>
        <v>-3</v>
      </c>
      <c r="CF42" t="str">
        <f t="shared" ca="1" si="72"/>
        <v>-3x -9y</v>
      </c>
      <c r="CG42">
        <f t="shared" ca="1" si="73"/>
        <v>-6</v>
      </c>
      <c r="CH42" t="str">
        <f t="shared" ca="1" si="74"/>
        <v>-6x</v>
      </c>
      <c r="CI42">
        <f t="shared" ca="1" si="75"/>
        <v>2</v>
      </c>
      <c r="CJ42" t="str">
        <f t="shared" ca="1" si="76"/>
        <v xml:space="preserve">-3x </v>
      </c>
      <c r="CK42">
        <f t="shared" ca="1" si="77"/>
        <v>-3</v>
      </c>
      <c r="CL42" t="str">
        <f t="shared" ca="1" si="78"/>
        <v/>
      </c>
      <c r="CM42" t="str">
        <f t="shared" ca="1" si="79"/>
        <v>-3x</v>
      </c>
      <c r="CN42">
        <f t="shared" ca="1" si="80"/>
        <v>-4</v>
      </c>
      <c r="CO42" t="str">
        <f t="shared" ca="1" si="81"/>
        <v>-4y</v>
      </c>
      <c r="CP42" t="str">
        <f t="shared" ca="1" si="82"/>
        <v>-6x-3x</v>
      </c>
      <c r="CQ42" t="str">
        <f t="shared" ca="1" si="83"/>
        <v>-4y-9y</v>
      </c>
      <c r="CR42">
        <f t="shared" ca="1" si="84"/>
        <v>-9</v>
      </c>
      <c r="CS42">
        <f t="shared" ca="1" si="85"/>
        <v>-9</v>
      </c>
      <c r="CT42" t="str">
        <f t="shared" ca="1" si="86"/>
        <v>-9x</v>
      </c>
      <c r="CU42">
        <f t="shared" ca="1" si="87"/>
        <v>-13</v>
      </c>
      <c r="CV42" t="str">
        <f t="shared" ca="1" si="88"/>
        <v>-9x-13y</v>
      </c>
      <c r="CW42">
        <f t="shared" ca="1" si="89"/>
        <v>12</v>
      </c>
      <c r="CX42">
        <f t="shared" ca="1" si="90"/>
        <v>9</v>
      </c>
      <c r="CY42">
        <f t="shared" ca="1" si="91"/>
        <v>13</v>
      </c>
      <c r="CZ42">
        <f t="shared" ca="1" si="92"/>
        <v>1</v>
      </c>
      <c r="DA42">
        <f t="shared" ca="1" si="93"/>
        <v>3</v>
      </c>
      <c r="DB42">
        <f t="shared" ca="1" si="94"/>
        <v>1</v>
      </c>
      <c r="DC42">
        <f t="shared" ca="1" si="95"/>
        <v>7</v>
      </c>
      <c r="DD42">
        <f t="shared" ca="1" si="96"/>
        <v>-13</v>
      </c>
      <c r="DE42" t="str">
        <f t="shared" ca="1" si="97"/>
        <v>-</v>
      </c>
      <c r="DF42" s="35">
        <f t="shared" ca="1" si="98"/>
        <v>1</v>
      </c>
      <c r="DG42">
        <f t="shared" ca="1" si="99"/>
        <v>2</v>
      </c>
      <c r="DH42">
        <f t="shared" ca="1" si="100"/>
        <v>1</v>
      </c>
    </row>
    <row r="43" spans="1:112">
      <c r="A43" s="10">
        <f t="shared" si="104"/>
        <v>38</v>
      </c>
      <c r="B43" s="9">
        <f t="shared" ca="1" si="114"/>
        <v>-1</v>
      </c>
      <c r="C43" s="9">
        <f t="shared" ca="1" si="114"/>
        <v>1</v>
      </c>
      <c r="D43" s="9">
        <f t="shared" ca="1" si="114"/>
        <v>4</v>
      </c>
      <c r="E43" s="9">
        <f t="shared" ca="1" si="114"/>
        <v>1</v>
      </c>
      <c r="F43" s="9">
        <f t="shared" ca="1" si="114"/>
        <v>3</v>
      </c>
      <c r="G43" s="9">
        <f t="shared" ca="1" si="114"/>
        <v>3</v>
      </c>
      <c r="H43" s="9" t="str">
        <f t="shared" ca="1" si="114"/>
        <v>-</v>
      </c>
      <c r="I43" s="9" t="str">
        <f t="shared" ca="1" si="114"/>
        <v>+1</v>
      </c>
      <c r="J43" s="15">
        <f t="shared" ca="1" si="114"/>
        <v>4</v>
      </c>
      <c r="K43" s="9" t="str">
        <f t="shared" ca="1" si="114"/>
        <v/>
      </c>
      <c r="L43" s="19" t="str">
        <f t="shared" ca="1" si="114"/>
        <v>+3</v>
      </c>
      <c r="M43" s="9">
        <f t="shared" ca="1" si="114"/>
        <v>3</v>
      </c>
      <c r="N43" s="21">
        <f ca="1">IF(BA43=0,"",COUNTIF($BA$6:BA43,1))</f>
        <v>0</v>
      </c>
      <c r="O43" s="21" t="str">
        <f t="shared" ca="1" si="6"/>
        <v>-x+y</v>
      </c>
      <c r="P43" s="21">
        <f t="shared" ca="1" si="105"/>
        <v>4</v>
      </c>
      <c r="Q43" s="21" t="s">
        <v>33</v>
      </c>
      <c r="R43" s="21" t="str">
        <f t="shared" ca="1" si="8"/>
        <v>x+3y</v>
      </c>
      <c r="S43" s="21">
        <f t="shared" ca="1" si="9"/>
        <v>3</v>
      </c>
      <c r="T43" s="21">
        <f t="shared" ca="1" si="10"/>
        <v>4</v>
      </c>
      <c r="U43" s="21">
        <f t="shared" ca="1" si="11"/>
        <v>3</v>
      </c>
      <c r="V43" s="22">
        <f t="shared" ca="1" si="12"/>
        <v>12</v>
      </c>
      <c r="W43" s="22">
        <f t="shared" ca="1" si="13"/>
        <v>0</v>
      </c>
      <c r="X43" s="1">
        <f t="shared" ca="1" si="14"/>
        <v>12</v>
      </c>
      <c r="Y43">
        <f t="shared" ca="1" si="15"/>
        <v>3</v>
      </c>
      <c r="Z43">
        <f t="shared" ca="1" si="16"/>
        <v>4</v>
      </c>
      <c r="AA43" t="str">
        <f t="shared" ca="1" si="17"/>
        <v>3(-x+y)</v>
      </c>
      <c r="AB43" t="str">
        <f t="shared" ca="1" si="18"/>
        <v>4(x+3y)</v>
      </c>
      <c r="AC43" t="str">
        <f t="shared" si="19"/>
        <v>-</v>
      </c>
      <c r="AD43" s="23">
        <f t="shared" ca="1" si="20"/>
        <v>-3</v>
      </c>
      <c r="AE43">
        <f t="shared" ca="1" si="21"/>
        <v>3</v>
      </c>
      <c r="AF43">
        <f t="shared" ca="1" si="22"/>
        <v>-4</v>
      </c>
      <c r="AG43">
        <f t="shared" ca="1" si="23"/>
        <v>-12</v>
      </c>
      <c r="AH43">
        <f t="shared" ca="1" si="24"/>
        <v>-3</v>
      </c>
      <c r="AI43" t="str">
        <f t="shared" ca="1" si="25"/>
        <v>-3x +3y</v>
      </c>
      <c r="AJ43" s="1">
        <f t="shared" ca="1" si="26"/>
        <v>-4</v>
      </c>
      <c r="AK43" t="str">
        <f t="shared" ca="1" si="27"/>
        <v>-4x -12y</v>
      </c>
      <c r="AL43" s="1">
        <f t="shared" ca="1" si="106"/>
        <v>-3</v>
      </c>
      <c r="AM43" s="25" t="str">
        <f t="shared" ca="1" si="107"/>
        <v>-3x</v>
      </c>
      <c r="AN43" s="58">
        <f ca="1">GCD(元２!P43,元２!S43)</f>
        <v>1</v>
      </c>
      <c r="AO43" s="31" t="str">
        <f t="shared" ca="1" si="108"/>
        <v xml:space="preserve">-4x </v>
      </c>
      <c r="AP43" s="16">
        <f t="shared" ca="1" si="31"/>
        <v>-4</v>
      </c>
      <c r="AQ43" t="str">
        <f t="shared" ca="1" si="109"/>
        <v/>
      </c>
      <c r="AR43" s="33" t="str">
        <f t="shared" ca="1" si="110"/>
        <v>-4x</v>
      </c>
      <c r="AS43" s="1">
        <f t="shared" ca="1" si="34"/>
        <v>3</v>
      </c>
      <c r="AT43" s="1" t="str">
        <f t="shared" ca="1" si="35"/>
        <v>+3y</v>
      </c>
      <c r="AU43" s="25" t="str">
        <f t="shared" ca="1" si="111"/>
        <v>-3x-4x</v>
      </c>
      <c r="AV43" s="25" t="str">
        <f t="shared" ca="1" si="37"/>
        <v>+3y-12y</v>
      </c>
      <c r="AW43">
        <f t="shared" ca="1" si="112"/>
        <v>-7</v>
      </c>
      <c r="AX43">
        <f t="shared" ca="1" si="113"/>
        <v>-7</v>
      </c>
      <c r="AY43" s="1" t="str">
        <f t="shared" ca="1" si="40"/>
        <v>-7x</v>
      </c>
      <c r="AZ43" s="1">
        <f t="shared" ca="1" si="41"/>
        <v>-9</v>
      </c>
      <c r="BA43" s="1" t="str">
        <f t="shared" ca="1" si="42"/>
        <v>-7x-9</v>
      </c>
      <c r="BB43" s="1">
        <f t="shared" ca="1" si="43"/>
        <v>12</v>
      </c>
      <c r="BC43" s="1">
        <f t="shared" ca="1" si="44"/>
        <v>7</v>
      </c>
      <c r="BD43" s="1">
        <f t="shared" ca="1" si="45"/>
        <v>9</v>
      </c>
      <c r="BE43">
        <f t="shared" ca="1" si="46"/>
        <v>1</v>
      </c>
      <c r="BF43">
        <f t="shared" ca="1" si="47"/>
        <v>1</v>
      </c>
      <c r="BG43">
        <f t="shared" ca="1" si="48"/>
        <v>3</v>
      </c>
      <c r="BH43">
        <f t="shared" ca="1" si="49"/>
        <v>6</v>
      </c>
      <c r="BI43" s="35" t="str">
        <f ca="1">IF(DF43="","",COUNTIF(DF$6:$DF43,1))</f>
        <v/>
      </c>
      <c r="BJ43" t="str">
        <f t="shared" ca="1" si="50"/>
        <v>-x+y</v>
      </c>
      <c r="BK43">
        <f t="shared" ca="1" si="51"/>
        <v>4</v>
      </c>
      <c r="BL43" t="str">
        <f t="shared" si="52"/>
        <v>-</v>
      </c>
      <c r="BM43" t="str">
        <f t="shared" ca="1" si="53"/>
        <v>x+3y</v>
      </c>
      <c r="BN43">
        <f t="shared" ca="1" si="54"/>
        <v>3</v>
      </c>
      <c r="BO43">
        <f t="shared" ca="1" si="55"/>
        <v>4</v>
      </c>
      <c r="BP43">
        <f t="shared" ca="1" si="56"/>
        <v>3</v>
      </c>
      <c r="BQ43">
        <f t="shared" ca="1" si="57"/>
        <v>12</v>
      </c>
      <c r="BR43">
        <f t="shared" ca="1" si="58"/>
        <v>0</v>
      </c>
      <c r="BS43">
        <f t="shared" ca="1" si="59"/>
        <v>12</v>
      </c>
      <c r="BT43">
        <f t="shared" ca="1" si="60"/>
        <v>3</v>
      </c>
      <c r="BU43">
        <f t="shared" ca="1" si="61"/>
        <v>4</v>
      </c>
      <c r="BV43" t="str">
        <f t="shared" ca="1" si="62"/>
        <v>3(-x+y)</v>
      </c>
      <c r="BW43" t="str">
        <f t="shared" ca="1" si="63"/>
        <v>4(x+3y)</v>
      </c>
      <c r="BX43" t="str">
        <f t="shared" si="64"/>
        <v>-</v>
      </c>
      <c r="BY43">
        <f t="shared" ca="1" si="65"/>
        <v>-3</v>
      </c>
      <c r="BZ43">
        <f t="shared" ca="1" si="66"/>
        <v>3</v>
      </c>
      <c r="CA43">
        <f t="shared" ca="1" si="67"/>
        <v>-4</v>
      </c>
      <c r="CB43">
        <f t="shared" ca="1" si="68"/>
        <v>-12</v>
      </c>
      <c r="CC43">
        <f t="shared" ca="1" si="69"/>
        <v>-3</v>
      </c>
      <c r="CD43" t="str">
        <f t="shared" ca="1" si="70"/>
        <v>-3x +3y</v>
      </c>
      <c r="CE43">
        <f t="shared" ca="1" si="71"/>
        <v>-4</v>
      </c>
      <c r="CF43" t="str">
        <f t="shared" ca="1" si="72"/>
        <v>-4x -12y</v>
      </c>
      <c r="CG43">
        <f t="shared" ca="1" si="73"/>
        <v>-3</v>
      </c>
      <c r="CH43" t="str">
        <f t="shared" ca="1" si="74"/>
        <v>-3x</v>
      </c>
      <c r="CI43">
        <f t="shared" ca="1" si="75"/>
        <v>1</v>
      </c>
      <c r="CJ43" t="str">
        <f t="shared" ca="1" si="76"/>
        <v xml:space="preserve">-4x </v>
      </c>
      <c r="CK43">
        <f t="shared" ca="1" si="77"/>
        <v>-4</v>
      </c>
      <c r="CL43" t="str">
        <f t="shared" ca="1" si="78"/>
        <v/>
      </c>
      <c r="CM43" t="str">
        <f t="shared" ca="1" si="79"/>
        <v>-4x</v>
      </c>
      <c r="CN43">
        <f t="shared" ca="1" si="80"/>
        <v>3</v>
      </c>
      <c r="CO43" t="str">
        <f t="shared" ca="1" si="81"/>
        <v>+3y</v>
      </c>
      <c r="CP43" t="str">
        <f t="shared" ca="1" si="82"/>
        <v>-3x-4x</v>
      </c>
      <c r="CQ43" t="str">
        <f t="shared" ca="1" si="83"/>
        <v>+3y-12y</v>
      </c>
      <c r="CR43">
        <f t="shared" ca="1" si="84"/>
        <v>-7</v>
      </c>
      <c r="CS43">
        <f t="shared" ca="1" si="85"/>
        <v>-7</v>
      </c>
      <c r="CT43" t="str">
        <f t="shared" ca="1" si="86"/>
        <v>-7x</v>
      </c>
      <c r="CU43">
        <f t="shared" ca="1" si="87"/>
        <v>-9</v>
      </c>
      <c r="CV43" t="str">
        <f t="shared" ca="1" si="88"/>
        <v>-7x-9y</v>
      </c>
      <c r="CW43">
        <f t="shared" ca="1" si="89"/>
        <v>12</v>
      </c>
      <c r="CX43">
        <f t="shared" ca="1" si="90"/>
        <v>7</v>
      </c>
      <c r="CY43">
        <f t="shared" ca="1" si="91"/>
        <v>9</v>
      </c>
      <c r="CZ43">
        <f t="shared" ca="1" si="92"/>
        <v>1</v>
      </c>
      <c r="DA43">
        <f t="shared" ca="1" si="93"/>
        <v>1</v>
      </c>
      <c r="DB43">
        <f t="shared" ca="1" si="94"/>
        <v>3</v>
      </c>
      <c r="DC43">
        <f t="shared" ca="1" si="95"/>
        <v>6</v>
      </c>
      <c r="DD43">
        <f t="shared" ca="1" si="96"/>
        <v>-9</v>
      </c>
      <c r="DE43" t="str">
        <f t="shared" ca="1" si="97"/>
        <v>-</v>
      </c>
      <c r="DF43" s="35" t="str">
        <f t="shared" ca="1" si="98"/>
        <v/>
      </c>
      <c r="DG43">
        <f t="shared" ca="1" si="99"/>
        <v>2</v>
      </c>
      <c r="DH43">
        <f t="shared" ca="1" si="100"/>
        <v>1</v>
      </c>
    </row>
    <row r="44" spans="1:112">
      <c r="A44" s="10">
        <f t="shared" si="104"/>
        <v>39</v>
      </c>
      <c r="B44" s="9">
        <f t="shared" ca="1" si="114"/>
        <v>3</v>
      </c>
      <c r="C44" s="9">
        <f t="shared" ca="1" si="114"/>
        <v>4</v>
      </c>
      <c r="D44" s="9">
        <f t="shared" ca="1" si="114"/>
        <v>5</v>
      </c>
      <c r="E44" s="9">
        <f t="shared" ca="1" si="114"/>
        <v>-2</v>
      </c>
      <c r="F44" s="9">
        <f t="shared" ca="1" si="114"/>
        <v>-3</v>
      </c>
      <c r="G44" s="9">
        <f t="shared" ca="1" si="114"/>
        <v>4</v>
      </c>
      <c r="H44" s="9">
        <f t="shared" ca="1" si="114"/>
        <v>3</v>
      </c>
      <c r="I44" s="9" t="str">
        <f t="shared" ca="1" si="114"/>
        <v>+4</v>
      </c>
      <c r="J44" s="15">
        <f t="shared" ca="1" si="114"/>
        <v>5</v>
      </c>
      <c r="K44" s="9">
        <f t="shared" ca="1" si="114"/>
        <v>-2</v>
      </c>
      <c r="L44" s="19">
        <f t="shared" ca="1" si="114"/>
        <v>-3</v>
      </c>
      <c r="M44" s="9">
        <f t="shared" ca="1" si="114"/>
        <v>4</v>
      </c>
      <c r="N44" s="21">
        <f ca="1">IF(BA44=0,"",COUNTIF($BA$6:BA44,1))</f>
        <v>0</v>
      </c>
      <c r="O44" s="21" t="str">
        <f t="shared" ca="1" si="6"/>
        <v>3x+4y</v>
      </c>
      <c r="P44" s="21">
        <f t="shared" ca="1" si="105"/>
        <v>5</v>
      </c>
      <c r="Q44" s="21" t="s">
        <v>6</v>
      </c>
      <c r="R44" s="21" t="str">
        <f t="shared" ca="1" si="8"/>
        <v>-2x-3y</v>
      </c>
      <c r="S44" s="21">
        <f t="shared" ca="1" si="9"/>
        <v>4</v>
      </c>
      <c r="T44" s="21">
        <f t="shared" ca="1" si="10"/>
        <v>5</v>
      </c>
      <c r="U44" s="21">
        <f t="shared" ca="1" si="11"/>
        <v>4</v>
      </c>
      <c r="V44" s="22">
        <f t="shared" ca="1" si="12"/>
        <v>20</v>
      </c>
      <c r="W44" s="22">
        <f t="shared" ca="1" si="13"/>
        <v>0</v>
      </c>
      <c r="X44" s="1">
        <f t="shared" ca="1" si="14"/>
        <v>20</v>
      </c>
      <c r="Y44">
        <f t="shared" ca="1" si="15"/>
        <v>4</v>
      </c>
      <c r="Z44">
        <f t="shared" ca="1" si="16"/>
        <v>5</v>
      </c>
      <c r="AA44" t="str">
        <f t="shared" ca="1" si="17"/>
        <v>4(3x+4y)</v>
      </c>
      <c r="AB44" t="str">
        <f t="shared" ca="1" si="18"/>
        <v>5(-2x-3y)</v>
      </c>
      <c r="AC44" t="str">
        <f t="shared" si="19"/>
        <v>+</v>
      </c>
      <c r="AD44" s="23">
        <f t="shared" ca="1" si="20"/>
        <v>12</v>
      </c>
      <c r="AE44">
        <f t="shared" ca="1" si="21"/>
        <v>16</v>
      </c>
      <c r="AF44">
        <f t="shared" ca="1" si="22"/>
        <v>-10</v>
      </c>
      <c r="AG44">
        <f t="shared" ca="1" si="23"/>
        <v>-15</v>
      </c>
      <c r="AH44">
        <f t="shared" ca="1" si="24"/>
        <v>12</v>
      </c>
      <c r="AI44" t="str">
        <f t="shared" ca="1" si="25"/>
        <v>12x +16y</v>
      </c>
      <c r="AJ44" s="1">
        <f t="shared" ca="1" si="26"/>
        <v>-10</v>
      </c>
      <c r="AK44" t="str">
        <f t="shared" ca="1" si="27"/>
        <v>-10x -15y</v>
      </c>
      <c r="AL44" s="1">
        <f t="shared" ca="1" si="106"/>
        <v>12</v>
      </c>
      <c r="AM44" s="25" t="str">
        <f t="shared" ca="1" si="107"/>
        <v>12x</v>
      </c>
      <c r="AN44" s="58">
        <f ca="1">GCD(元２!P44,元２!S44)</f>
        <v>1</v>
      </c>
      <c r="AO44" s="31" t="str">
        <f t="shared" ca="1" si="108"/>
        <v xml:space="preserve">-10x </v>
      </c>
      <c r="AP44" s="16">
        <f t="shared" ca="1" si="31"/>
        <v>-10</v>
      </c>
      <c r="AQ44" t="str">
        <f t="shared" ca="1" si="109"/>
        <v/>
      </c>
      <c r="AR44" s="33" t="str">
        <f t="shared" ca="1" si="110"/>
        <v>-10x</v>
      </c>
      <c r="AS44" s="1">
        <f t="shared" ca="1" si="34"/>
        <v>16</v>
      </c>
      <c r="AT44" s="1" t="str">
        <f t="shared" ca="1" si="35"/>
        <v>+16y</v>
      </c>
      <c r="AU44" s="25" t="str">
        <f t="shared" ca="1" si="111"/>
        <v>12x-10x</v>
      </c>
      <c r="AV44" s="25" t="str">
        <f t="shared" ca="1" si="37"/>
        <v>+16y-15y</v>
      </c>
      <c r="AW44">
        <f t="shared" ca="1" si="112"/>
        <v>2</v>
      </c>
      <c r="AX44">
        <f t="shared" ca="1" si="113"/>
        <v>2</v>
      </c>
      <c r="AY44" s="1" t="str">
        <f t="shared" ca="1" si="40"/>
        <v>2x</v>
      </c>
      <c r="AZ44" s="1" t="str">
        <f t="shared" ca="1" si="41"/>
        <v>+1</v>
      </c>
      <c r="BA44" s="1" t="str">
        <f t="shared" ca="1" si="42"/>
        <v>2x+1</v>
      </c>
      <c r="BB44" s="1">
        <f t="shared" ca="1" si="43"/>
        <v>20</v>
      </c>
      <c r="BC44" s="1">
        <f t="shared" ca="1" si="44"/>
        <v>2</v>
      </c>
      <c r="BD44" s="1">
        <f t="shared" ca="1" si="45"/>
        <v>1</v>
      </c>
      <c r="BE44">
        <f t="shared" ca="1" si="46"/>
        <v>1</v>
      </c>
      <c r="BF44">
        <f t="shared" ca="1" si="47"/>
        <v>2</v>
      </c>
      <c r="BG44">
        <f t="shared" ca="1" si="48"/>
        <v>1</v>
      </c>
      <c r="BH44">
        <f t="shared" ca="1" si="49"/>
        <v>5</v>
      </c>
      <c r="BI44" s="35" t="str">
        <f ca="1">IF(DF44="","",COUNTIF(DF$6:$DF44,1))</f>
        <v/>
      </c>
      <c r="BJ44" t="str">
        <f t="shared" ca="1" si="50"/>
        <v>3x+4y</v>
      </c>
      <c r="BK44">
        <f t="shared" ca="1" si="51"/>
        <v>5</v>
      </c>
      <c r="BL44" t="str">
        <f t="shared" si="52"/>
        <v>+</v>
      </c>
      <c r="BM44" t="str">
        <f t="shared" ca="1" si="53"/>
        <v>-2x-3y</v>
      </c>
      <c r="BN44">
        <f t="shared" ca="1" si="54"/>
        <v>4</v>
      </c>
      <c r="BO44">
        <f t="shared" ca="1" si="55"/>
        <v>5</v>
      </c>
      <c r="BP44">
        <f t="shared" ca="1" si="56"/>
        <v>4</v>
      </c>
      <c r="BQ44">
        <f t="shared" ca="1" si="57"/>
        <v>20</v>
      </c>
      <c r="BR44">
        <f t="shared" ca="1" si="58"/>
        <v>0</v>
      </c>
      <c r="BS44">
        <f t="shared" ca="1" si="59"/>
        <v>20</v>
      </c>
      <c r="BT44">
        <f t="shared" ca="1" si="60"/>
        <v>4</v>
      </c>
      <c r="BU44">
        <f t="shared" ca="1" si="61"/>
        <v>5</v>
      </c>
      <c r="BV44" t="str">
        <f t="shared" ca="1" si="62"/>
        <v>4(3x+4y)</v>
      </c>
      <c r="BW44" t="str">
        <f t="shared" ca="1" si="63"/>
        <v>5(-2x-3y)</v>
      </c>
      <c r="BX44" t="str">
        <f t="shared" si="64"/>
        <v>+</v>
      </c>
      <c r="BY44">
        <f t="shared" ca="1" si="65"/>
        <v>12</v>
      </c>
      <c r="BZ44">
        <f t="shared" ca="1" si="66"/>
        <v>16</v>
      </c>
      <c r="CA44">
        <f t="shared" ca="1" si="67"/>
        <v>-10</v>
      </c>
      <c r="CB44">
        <f t="shared" ca="1" si="68"/>
        <v>-15</v>
      </c>
      <c r="CC44">
        <f t="shared" ca="1" si="69"/>
        <v>12</v>
      </c>
      <c r="CD44" t="str">
        <f t="shared" ca="1" si="70"/>
        <v>12x +16y</v>
      </c>
      <c r="CE44">
        <f t="shared" ca="1" si="71"/>
        <v>-10</v>
      </c>
      <c r="CF44" t="str">
        <f t="shared" ca="1" si="72"/>
        <v>-10x -15y</v>
      </c>
      <c r="CG44">
        <f t="shared" ca="1" si="73"/>
        <v>12</v>
      </c>
      <c r="CH44" t="str">
        <f t="shared" ca="1" si="74"/>
        <v>12x</v>
      </c>
      <c r="CI44">
        <f t="shared" ca="1" si="75"/>
        <v>1</v>
      </c>
      <c r="CJ44" t="str">
        <f t="shared" ca="1" si="76"/>
        <v xml:space="preserve">-10x </v>
      </c>
      <c r="CK44">
        <f t="shared" ca="1" si="77"/>
        <v>-10</v>
      </c>
      <c r="CL44" t="str">
        <f t="shared" ca="1" si="78"/>
        <v/>
      </c>
      <c r="CM44" t="str">
        <f t="shared" ca="1" si="79"/>
        <v>-10x</v>
      </c>
      <c r="CN44">
        <f t="shared" ca="1" si="80"/>
        <v>16</v>
      </c>
      <c r="CO44" t="str">
        <f t="shared" ca="1" si="81"/>
        <v>+16y</v>
      </c>
      <c r="CP44" t="str">
        <f t="shared" ca="1" si="82"/>
        <v>12x-10x</v>
      </c>
      <c r="CQ44" t="str">
        <f t="shared" ca="1" si="83"/>
        <v>+16y-15y</v>
      </c>
      <c r="CR44">
        <f t="shared" ca="1" si="84"/>
        <v>2</v>
      </c>
      <c r="CS44">
        <f t="shared" ca="1" si="85"/>
        <v>2</v>
      </c>
      <c r="CT44" t="str">
        <f t="shared" ca="1" si="86"/>
        <v>2x</v>
      </c>
      <c r="CU44" t="str">
        <f t="shared" ca="1" si="87"/>
        <v>+1</v>
      </c>
      <c r="CV44" t="str">
        <f t="shared" ca="1" si="88"/>
        <v>2x+y</v>
      </c>
      <c r="CW44">
        <f t="shared" ca="1" si="89"/>
        <v>20</v>
      </c>
      <c r="CX44">
        <f t="shared" ca="1" si="90"/>
        <v>2</v>
      </c>
      <c r="CY44">
        <f t="shared" ca="1" si="91"/>
        <v>1</v>
      </c>
      <c r="CZ44">
        <f t="shared" ca="1" si="92"/>
        <v>1</v>
      </c>
      <c r="DA44">
        <f t="shared" ca="1" si="93"/>
        <v>2</v>
      </c>
      <c r="DB44">
        <f t="shared" ca="1" si="94"/>
        <v>1</v>
      </c>
      <c r="DC44">
        <f t="shared" ca="1" si="95"/>
        <v>5</v>
      </c>
      <c r="DD44">
        <f t="shared" ca="1" si="96"/>
        <v>1</v>
      </c>
      <c r="DE44" t="str">
        <f t="shared" ca="1" si="97"/>
        <v>+</v>
      </c>
      <c r="DF44" s="35" t="str">
        <f t="shared" ca="1" si="98"/>
        <v/>
      </c>
      <c r="DG44">
        <f t="shared" ca="1" si="99"/>
        <v>2</v>
      </c>
      <c r="DH44">
        <f t="shared" ca="1" si="100"/>
        <v>1</v>
      </c>
    </row>
    <row r="45" spans="1:112">
      <c r="A45" s="10">
        <f t="shared" si="104"/>
        <v>40</v>
      </c>
      <c r="B45" s="9">
        <f t="shared" ca="1" si="114"/>
        <v>-1</v>
      </c>
      <c r="C45" s="9">
        <f t="shared" ca="1" si="114"/>
        <v>-3</v>
      </c>
      <c r="D45" s="9">
        <f t="shared" ca="1" si="114"/>
        <v>3</v>
      </c>
      <c r="E45" s="9">
        <f t="shared" ca="1" si="114"/>
        <v>1</v>
      </c>
      <c r="F45" s="9">
        <f t="shared" ca="1" si="114"/>
        <v>1</v>
      </c>
      <c r="G45" s="9">
        <f t="shared" ca="1" si="114"/>
        <v>4</v>
      </c>
      <c r="H45" s="9" t="str">
        <f t="shared" ca="1" si="114"/>
        <v>-</v>
      </c>
      <c r="I45" s="9">
        <f t="shared" ca="1" si="114"/>
        <v>-3</v>
      </c>
      <c r="J45" s="15">
        <f t="shared" ca="1" si="114"/>
        <v>3</v>
      </c>
      <c r="K45" s="9" t="str">
        <f t="shared" ca="1" si="114"/>
        <v/>
      </c>
      <c r="L45" s="19" t="str">
        <f t="shared" ca="1" si="114"/>
        <v>+1</v>
      </c>
      <c r="M45" s="9">
        <f t="shared" ca="1" si="114"/>
        <v>4</v>
      </c>
      <c r="N45" s="21">
        <f ca="1">IF(BA45=0,"",COUNTIF($BA$6:BA45,1))</f>
        <v>0</v>
      </c>
      <c r="O45" s="21" t="str">
        <f t="shared" ca="1" si="6"/>
        <v>-x-3y</v>
      </c>
      <c r="P45" s="21">
        <f t="shared" ca="1" si="105"/>
        <v>3</v>
      </c>
      <c r="Q45" s="21" t="s">
        <v>33</v>
      </c>
      <c r="R45" s="21" t="str">
        <f t="shared" ca="1" si="8"/>
        <v>x+y</v>
      </c>
      <c r="S45" s="21">
        <f t="shared" ca="1" si="9"/>
        <v>4</v>
      </c>
      <c r="T45" s="21">
        <f t="shared" ca="1" si="10"/>
        <v>3</v>
      </c>
      <c r="U45" s="21">
        <f t="shared" ca="1" si="11"/>
        <v>4</v>
      </c>
      <c r="V45" s="22">
        <f t="shared" ca="1" si="12"/>
        <v>12</v>
      </c>
      <c r="W45" s="22">
        <f t="shared" ca="1" si="13"/>
        <v>0</v>
      </c>
      <c r="X45" s="1">
        <f t="shared" ca="1" si="14"/>
        <v>12</v>
      </c>
      <c r="Y45">
        <f t="shared" ca="1" si="15"/>
        <v>4</v>
      </c>
      <c r="Z45">
        <f t="shared" ca="1" si="16"/>
        <v>3</v>
      </c>
      <c r="AA45" t="str">
        <f t="shared" ca="1" si="17"/>
        <v>4(-x-3y)</v>
      </c>
      <c r="AB45" t="str">
        <f t="shared" ca="1" si="18"/>
        <v>3(x+y)</v>
      </c>
      <c r="AC45" t="str">
        <f t="shared" si="19"/>
        <v>-</v>
      </c>
      <c r="AD45" s="23">
        <f t="shared" ca="1" si="20"/>
        <v>-4</v>
      </c>
      <c r="AE45">
        <f t="shared" ca="1" si="21"/>
        <v>-12</v>
      </c>
      <c r="AF45">
        <f t="shared" ca="1" si="22"/>
        <v>-3</v>
      </c>
      <c r="AG45">
        <f t="shared" ca="1" si="23"/>
        <v>-3</v>
      </c>
      <c r="AH45">
        <f t="shared" ca="1" si="24"/>
        <v>-4</v>
      </c>
      <c r="AI45" t="str">
        <f t="shared" ca="1" si="25"/>
        <v>-4x -12y</v>
      </c>
      <c r="AJ45" s="1">
        <f t="shared" ca="1" si="26"/>
        <v>-3</v>
      </c>
      <c r="AK45" t="str">
        <f t="shared" ca="1" si="27"/>
        <v>-3x -3y</v>
      </c>
      <c r="AL45" s="1">
        <f t="shared" ca="1" si="106"/>
        <v>-4</v>
      </c>
      <c r="AM45" s="25" t="str">
        <f t="shared" ca="1" si="107"/>
        <v>-4x</v>
      </c>
      <c r="AN45" s="58">
        <f ca="1">GCD(元２!P45,元２!S45)</f>
        <v>1</v>
      </c>
      <c r="AO45" s="31" t="str">
        <f t="shared" ca="1" si="108"/>
        <v xml:space="preserve">-3x </v>
      </c>
      <c r="AP45" s="16">
        <f t="shared" ca="1" si="31"/>
        <v>-3</v>
      </c>
      <c r="AQ45" t="str">
        <f t="shared" ca="1" si="109"/>
        <v/>
      </c>
      <c r="AR45" s="33" t="str">
        <f t="shared" ca="1" si="110"/>
        <v>-3x</v>
      </c>
      <c r="AS45" s="1">
        <f t="shared" ca="1" si="34"/>
        <v>-12</v>
      </c>
      <c r="AT45" s="1" t="str">
        <f t="shared" ca="1" si="35"/>
        <v>-12y</v>
      </c>
      <c r="AU45" s="25" t="str">
        <f t="shared" ca="1" si="111"/>
        <v>-4x-3x</v>
      </c>
      <c r="AV45" s="25" t="str">
        <f t="shared" ca="1" si="37"/>
        <v>-12y-3y</v>
      </c>
      <c r="AW45">
        <f t="shared" ca="1" si="112"/>
        <v>-7</v>
      </c>
      <c r="AX45">
        <f t="shared" ca="1" si="113"/>
        <v>-7</v>
      </c>
      <c r="AY45" s="1" t="str">
        <f t="shared" ca="1" si="40"/>
        <v>-7x</v>
      </c>
      <c r="AZ45" s="1">
        <f t="shared" ca="1" si="41"/>
        <v>-15</v>
      </c>
      <c r="BA45" s="1" t="str">
        <f t="shared" ca="1" si="42"/>
        <v>-7x-15</v>
      </c>
      <c r="BB45" s="1">
        <f t="shared" ca="1" si="43"/>
        <v>12</v>
      </c>
      <c r="BC45" s="1">
        <f t="shared" ca="1" si="44"/>
        <v>7</v>
      </c>
      <c r="BD45" s="1">
        <f t="shared" ca="1" si="45"/>
        <v>15</v>
      </c>
      <c r="BE45">
        <f t="shared" ca="1" si="46"/>
        <v>1</v>
      </c>
      <c r="BF45">
        <f t="shared" ca="1" si="47"/>
        <v>1</v>
      </c>
      <c r="BG45">
        <f t="shared" ca="1" si="48"/>
        <v>3</v>
      </c>
      <c r="BH45">
        <f t="shared" ca="1" si="49"/>
        <v>6</v>
      </c>
      <c r="BI45" s="35" t="str">
        <f ca="1">IF(DF45="","",COUNTIF(DF$6:$DF45,1))</f>
        <v/>
      </c>
      <c r="BJ45" t="str">
        <f t="shared" ca="1" si="50"/>
        <v>-x-3y</v>
      </c>
      <c r="BK45">
        <f t="shared" ca="1" si="51"/>
        <v>3</v>
      </c>
      <c r="BL45" t="str">
        <f t="shared" si="52"/>
        <v>-</v>
      </c>
      <c r="BM45" t="str">
        <f t="shared" ca="1" si="53"/>
        <v>x+y</v>
      </c>
      <c r="BN45">
        <f t="shared" ca="1" si="54"/>
        <v>4</v>
      </c>
      <c r="BO45">
        <f t="shared" ca="1" si="55"/>
        <v>3</v>
      </c>
      <c r="BP45">
        <f t="shared" ca="1" si="56"/>
        <v>4</v>
      </c>
      <c r="BQ45">
        <f t="shared" ca="1" si="57"/>
        <v>12</v>
      </c>
      <c r="BR45">
        <f t="shared" ca="1" si="58"/>
        <v>0</v>
      </c>
      <c r="BS45">
        <f t="shared" ca="1" si="59"/>
        <v>12</v>
      </c>
      <c r="BT45">
        <f t="shared" ca="1" si="60"/>
        <v>4</v>
      </c>
      <c r="BU45">
        <f t="shared" ca="1" si="61"/>
        <v>3</v>
      </c>
      <c r="BV45" t="str">
        <f t="shared" ca="1" si="62"/>
        <v>4(-x-3y)</v>
      </c>
      <c r="BW45" t="str">
        <f t="shared" ca="1" si="63"/>
        <v>3(x+y)</v>
      </c>
      <c r="BX45" t="str">
        <f t="shared" si="64"/>
        <v>-</v>
      </c>
      <c r="BY45">
        <f t="shared" ca="1" si="65"/>
        <v>-4</v>
      </c>
      <c r="BZ45">
        <f t="shared" ca="1" si="66"/>
        <v>-12</v>
      </c>
      <c r="CA45">
        <f t="shared" ca="1" si="67"/>
        <v>-3</v>
      </c>
      <c r="CB45">
        <f t="shared" ca="1" si="68"/>
        <v>-3</v>
      </c>
      <c r="CC45">
        <f t="shared" ca="1" si="69"/>
        <v>-4</v>
      </c>
      <c r="CD45" t="str">
        <f t="shared" ca="1" si="70"/>
        <v>-4x -12y</v>
      </c>
      <c r="CE45">
        <f t="shared" ca="1" si="71"/>
        <v>-3</v>
      </c>
      <c r="CF45" t="str">
        <f t="shared" ca="1" si="72"/>
        <v>-3x -3y</v>
      </c>
      <c r="CG45">
        <f t="shared" ca="1" si="73"/>
        <v>-4</v>
      </c>
      <c r="CH45" t="str">
        <f t="shared" ca="1" si="74"/>
        <v>-4x</v>
      </c>
      <c r="CI45">
        <f t="shared" ca="1" si="75"/>
        <v>1</v>
      </c>
      <c r="CJ45" t="str">
        <f t="shared" ca="1" si="76"/>
        <v xml:space="preserve">-3x </v>
      </c>
      <c r="CK45">
        <f t="shared" ca="1" si="77"/>
        <v>-3</v>
      </c>
      <c r="CL45" t="str">
        <f t="shared" ca="1" si="78"/>
        <v/>
      </c>
      <c r="CM45" t="str">
        <f t="shared" ca="1" si="79"/>
        <v>-3x</v>
      </c>
      <c r="CN45">
        <f t="shared" ca="1" si="80"/>
        <v>-12</v>
      </c>
      <c r="CO45" t="str">
        <f t="shared" ca="1" si="81"/>
        <v>-12y</v>
      </c>
      <c r="CP45" t="str">
        <f t="shared" ca="1" si="82"/>
        <v>-4x-3x</v>
      </c>
      <c r="CQ45" t="str">
        <f t="shared" ca="1" si="83"/>
        <v>-12y-3y</v>
      </c>
      <c r="CR45">
        <f t="shared" ca="1" si="84"/>
        <v>-7</v>
      </c>
      <c r="CS45">
        <f t="shared" ca="1" si="85"/>
        <v>-7</v>
      </c>
      <c r="CT45" t="str">
        <f t="shared" ca="1" si="86"/>
        <v>-7x</v>
      </c>
      <c r="CU45">
        <f t="shared" ca="1" si="87"/>
        <v>-15</v>
      </c>
      <c r="CV45" t="str">
        <f t="shared" ca="1" si="88"/>
        <v>-7x-15y</v>
      </c>
      <c r="CW45">
        <f t="shared" ca="1" si="89"/>
        <v>12</v>
      </c>
      <c r="CX45">
        <f t="shared" ca="1" si="90"/>
        <v>7</v>
      </c>
      <c r="CY45">
        <f t="shared" ca="1" si="91"/>
        <v>15</v>
      </c>
      <c r="CZ45">
        <f t="shared" ca="1" si="92"/>
        <v>1</v>
      </c>
      <c r="DA45">
        <f t="shared" ca="1" si="93"/>
        <v>1</v>
      </c>
      <c r="DB45">
        <f t="shared" ca="1" si="94"/>
        <v>3</v>
      </c>
      <c r="DC45">
        <f t="shared" ca="1" si="95"/>
        <v>6</v>
      </c>
      <c r="DD45">
        <f t="shared" ca="1" si="96"/>
        <v>-15</v>
      </c>
      <c r="DE45" t="str">
        <f t="shared" ca="1" si="97"/>
        <v>-</v>
      </c>
      <c r="DF45" s="35" t="str">
        <f t="shared" ca="1" si="98"/>
        <v/>
      </c>
      <c r="DG45">
        <f t="shared" ca="1" si="99"/>
        <v>2</v>
      </c>
      <c r="DH45">
        <f t="shared" ca="1" si="100"/>
        <v>1</v>
      </c>
    </row>
    <row r="46" spans="1:112">
      <c r="A46" s="10">
        <f t="shared" si="104"/>
        <v>41</v>
      </c>
      <c r="B46" s="9">
        <f t="shared" ca="1" si="114"/>
        <v>1</v>
      </c>
      <c r="C46" s="9">
        <f t="shared" ca="1" si="114"/>
        <v>4</v>
      </c>
      <c r="D46" s="9">
        <f t="shared" ca="1" si="114"/>
        <v>2</v>
      </c>
      <c r="E46" s="9">
        <f t="shared" ca="1" si="114"/>
        <v>-1</v>
      </c>
      <c r="F46" s="9">
        <f t="shared" ca="1" si="114"/>
        <v>-2</v>
      </c>
      <c r="G46" s="9">
        <f t="shared" ca="1" si="114"/>
        <v>4</v>
      </c>
      <c r="H46" s="9" t="str">
        <f t="shared" ca="1" si="114"/>
        <v/>
      </c>
      <c r="I46" s="9" t="str">
        <f t="shared" ca="1" si="114"/>
        <v>+4</v>
      </c>
      <c r="J46" s="15">
        <f t="shared" ca="1" si="114"/>
        <v>2</v>
      </c>
      <c r="K46" s="9" t="str">
        <f t="shared" ca="1" si="114"/>
        <v>-</v>
      </c>
      <c r="L46" s="19">
        <f t="shared" ca="1" si="114"/>
        <v>-2</v>
      </c>
      <c r="M46" s="9">
        <f t="shared" ca="1" si="114"/>
        <v>4</v>
      </c>
      <c r="N46" s="21">
        <f ca="1">IF(BA46=0,"",COUNTIF($BA$6:BA46,1))</f>
        <v>0</v>
      </c>
      <c r="O46" s="21" t="str">
        <f t="shared" ca="1" si="6"/>
        <v>x+4y</v>
      </c>
      <c r="P46" s="21">
        <f t="shared" ca="1" si="105"/>
        <v>2</v>
      </c>
      <c r="Q46" s="21" t="s">
        <v>6</v>
      </c>
      <c r="R46" s="21" t="str">
        <f t="shared" ca="1" si="8"/>
        <v>-x-2y</v>
      </c>
      <c r="S46" s="21">
        <f t="shared" ca="1" si="9"/>
        <v>4</v>
      </c>
      <c r="T46" s="21">
        <f t="shared" ca="1" si="10"/>
        <v>2</v>
      </c>
      <c r="U46" s="21">
        <f t="shared" ca="1" si="11"/>
        <v>4</v>
      </c>
      <c r="V46" s="22">
        <f t="shared" ca="1" si="12"/>
        <v>8</v>
      </c>
      <c r="W46" s="22">
        <f t="shared" ca="1" si="13"/>
        <v>2</v>
      </c>
      <c r="X46" s="1">
        <f t="shared" ca="1" si="14"/>
        <v>4</v>
      </c>
      <c r="Y46">
        <f t="shared" ca="1" si="15"/>
        <v>2</v>
      </c>
      <c r="Z46">
        <f t="shared" ca="1" si="16"/>
        <v>1</v>
      </c>
      <c r="AA46" t="str">
        <f t="shared" ca="1" si="17"/>
        <v>2(x+4y)</v>
      </c>
      <c r="AB46" t="str">
        <f t="shared" ca="1" si="18"/>
        <v>(-x-2y)</v>
      </c>
      <c r="AC46" t="str">
        <f t="shared" si="19"/>
        <v>+</v>
      </c>
      <c r="AD46" s="23">
        <f t="shared" ca="1" si="20"/>
        <v>2</v>
      </c>
      <c r="AE46">
        <f t="shared" ca="1" si="21"/>
        <v>8</v>
      </c>
      <c r="AF46">
        <f t="shared" ca="1" si="22"/>
        <v>-1</v>
      </c>
      <c r="AG46">
        <f t="shared" ca="1" si="23"/>
        <v>-2</v>
      </c>
      <c r="AH46">
        <f t="shared" ca="1" si="24"/>
        <v>2</v>
      </c>
      <c r="AI46" t="str">
        <f t="shared" ca="1" si="25"/>
        <v>2x +8y</v>
      </c>
      <c r="AJ46" s="1" t="str">
        <f t="shared" ca="1" si="26"/>
        <v>-</v>
      </c>
      <c r="AK46" t="str">
        <f t="shared" ca="1" si="27"/>
        <v>-x -2y</v>
      </c>
      <c r="AL46" s="1">
        <f t="shared" ca="1" si="106"/>
        <v>2</v>
      </c>
      <c r="AM46" s="25" t="str">
        <f t="shared" ca="1" si="107"/>
        <v>2x</v>
      </c>
      <c r="AN46" s="58">
        <f ca="1">GCD(元２!P46,元２!S46)</f>
        <v>2</v>
      </c>
      <c r="AO46" s="31" t="str">
        <f t="shared" ca="1" si="108"/>
        <v xml:space="preserve">-x </v>
      </c>
      <c r="AP46" s="16">
        <f t="shared" ca="1" si="31"/>
        <v>-1</v>
      </c>
      <c r="AQ46" t="str">
        <f t="shared" ca="1" si="109"/>
        <v/>
      </c>
      <c r="AR46" s="33" t="str">
        <f t="shared" ca="1" si="110"/>
        <v>-x</v>
      </c>
      <c r="AS46" s="1">
        <f t="shared" ca="1" si="34"/>
        <v>8</v>
      </c>
      <c r="AT46" s="1" t="str">
        <f t="shared" ca="1" si="35"/>
        <v>+8y</v>
      </c>
      <c r="AU46" s="25" t="str">
        <f t="shared" ca="1" si="111"/>
        <v>2x-x</v>
      </c>
      <c r="AV46" s="25" t="str">
        <f t="shared" ca="1" si="37"/>
        <v>+8y-2y</v>
      </c>
      <c r="AW46">
        <f t="shared" ca="1" si="112"/>
        <v>1</v>
      </c>
      <c r="AX46" t="str">
        <f t="shared" ca="1" si="113"/>
        <v/>
      </c>
      <c r="AY46" s="1" t="str">
        <f t="shared" ca="1" si="40"/>
        <v>x</v>
      </c>
      <c r="AZ46" s="1" t="str">
        <f t="shared" ca="1" si="41"/>
        <v>+6</v>
      </c>
      <c r="BA46" s="1" t="str">
        <f t="shared" ca="1" si="42"/>
        <v>x+6</v>
      </c>
      <c r="BB46" s="1">
        <f t="shared" ca="1" si="43"/>
        <v>4</v>
      </c>
      <c r="BC46" s="1">
        <f t="shared" ca="1" si="44"/>
        <v>1</v>
      </c>
      <c r="BD46" s="1">
        <f t="shared" ca="1" si="45"/>
        <v>6</v>
      </c>
      <c r="BE46">
        <f t="shared" ca="1" si="46"/>
        <v>1</v>
      </c>
      <c r="BF46">
        <f t="shared" ca="1" si="47"/>
        <v>1</v>
      </c>
      <c r="BG46">
        <f t="shared" ca="1" si="48"/>
        <v>2</v>
      </c>
      <c r="BH46">
        <f t="shared" ca="1" si="49"/>
        <v>6</v>
      </c>
      <c r="BI46" s="35">
        <f ca="1">IF(DF46="","",COUNTIF(DF$6:$DF46,1))</f>
        <v>10</v>
      </c>
      <c r="BJ46" t="str">
        <f t="shared" ca="1" si="50"/>
        <v>x+4y</v>
      </c>
      <c r="BK46">
        <f t="shared" ca="1" si="51"/>
        <v>2</v>
      </c>
      <c r="BL46" t="str">
        <f t="shared" si="52"/>
        <v>+</v>
      </c>
      <c r="BM46" t="str">
        <f t="shared" ca="1" si="53"/>
        <v>-x-2y</v>
      </c>
      <c r="BN46">
        <f t="shared" ca="1" si="54"/>
        <v>4</v>
      </c>
      <c r="BO46">
        <f t="shared" ca="1" si="55"/>
        <v>2</v>
      </c>
      <c r="BP46">
        <f t="shared" ca="1" si="56"/>
        <v>4</v>
      </c>
      <c r="BQ46">
        <f t="shared" ca="1" si="57"/>
        <v>8</v>
      </c>
      <c r="BR46">
        <f t="shared" ca="1" si="58"/>
        <v>2</v>
      </c>
      <c r="BS46">
        <f t="shared" ca="1" si="59"/>
        <v>4</v>
      </c>
      <c r="BT46">
        <f t="shared" ca="1" si="60"/>
        <v>2</v>
      </c>
      <c r="BU46">
        <f t="shared" ca="1" si="61"/>
        <v>1</v>
      </c>
      <c r="BV46" t="str">
        <f t="shared" ca="1" si="62"/>
        <v>2(x+4y)</v>
      </c>
      <c r="BW46" t="str">
        <f t="shared" ca="1" si="63"/>
        <v>(-x-2y)</v>
      </c>
      <c r="BX46" t="str">
        <f t="shared" si="64"/>
        <v>+</v>
      </c>
      <c r="BY46">
        <f t="shared" ca="1" si="65"/>
        <v>2</v>
      </c>
      <c r="BZ46">
        <f t="shared" ca="1" si="66"/>
        <v>8</v>
      </c>
      <c r="CA46">
        <f t="shared" ca="1" si="67"/>
        <v>-1</v>
      </c>
      <c r="CB46">
        <f t="shared" ca="1" si="68"/>
        <v>-2</v>
      </c>
      <c r="CC46">
        <f t="shared" ca="1" si="69"/>
        <v>2</v>
      </c>
      <c r="CD46" t="str">
        <f t="shared" ca="1" si="70"/>
        <v>2x +8y</v>
      </c>
      <c r="CE46" t="str">
        <f t="shared" ca="1" si="71"/>
        <v>-</v>
      </c>
      <c r="CF46" t="str">
        <f t="shared" ca="1" si="72"/>
        <v>-x -2y</v>
      </c>
      <c r="CG46">
        <f t="shared" ca="1" si="73"/>
        <v>2</v>
      </c>
      <c r="CH46" t="str">
        <f t="shared" ca="1" si="74"/>
        <v>2x</v>
      </c>
      <c r="CI46">
        <f t="shared" ca="1" si="75"/>
        <v>2</v>
      </c>
      <c r="CJ46" t="str">
        <f t="shared" ca="1" si="76"/>
        <v xml:space="preserve">-x </v>
      </c>
      <c r="CK46">
        <f t="shared" ca="1" si="77"/>
        <v>-1</v>
      </c>
      <c r="CL46" t="str">
        <f t="shared" ca="1" si="78"/>
        <v/>
      </c>
      <c r="CM46" t="str">
        <f t="shared" ca="1" si="79"/>
        <v>-x</v>
      </c>
      <c r="CN46">
        <f t="shared" ca="1" si="80"/>
        <v>8</v>
      </c>
      <c r="CO46" t="str">
        <f t="shared" ca="1" si="81"/>
        <v>+8y</v>
      </c>
      <c r="CP46" t="str">
        <f t="shared" ca="1" si="82"/>
        <v>2x-x</v>
      </c>
      <c r="CQ46" t="str">
        <f t="shared" ca="1" si="83"/>
        <v>+8y-2y</v>
      </c>
      <c r="CR46">
        <f t="shared" ca="1" si="84"/>
        <v>1</v>
      </c>
      <c r="CS46" t="str">
        <f t="shared" ca="1" si="85"/>
        <v/>
      </c>
      <c r="CT46" t="str">
        <f t="shared" ca="1" si="86"/>
        <v>x</v>
      </c>
      <c r="CU46" t="str">
        <f t="shared" ca="1" si="87"/>
        <v>+6</v>
      </c>
      <c r="CV46" t="str">
        <f t="shared" ca="1" si="88"/>
        <v>x+6y</v>
      </c>
      <c r="CW46">
        <f t="shared" ca="1" si="89"/>
        <v>4</v>
      </c>
      <c r="CX46">
        <f t="shared" ca="1" si="90"/>
        <v>1</v>
      </c>
      <c r="CY46">
        <f t="shared" ca="1" si="91"/>
        <v>6</v>
      </c>
      <c r="CZ46">
        <f t="shared" ca="1" si="92"/>
        <v>1</v>
      </c>
      <c r="DA46">
        <f t="shared" ca="1" si="93"/>
        <v>1</v>
      </c>
      <c r="DB46">
        <f t="shared" ca="1" si="94"/>
        <v>2</v>
      </c>
      <c r="DC46">
        <f t="shared" ca="1" si="95"/>
        <v>6</v>
      </c>
      <c r="DD46">
        <f t="shared" ca="1" si="96"/>
        <v>6</v>
      </c>
      <c r="DE46" t="str">
        <f t="shared" ca="1" si="97"/>
        <v>+</v>
      </c>
      <c r="DF46" s="35">
        <f t="shared" ca="1" si="98"/>
        <v>1</v>
      </c>
      <c r="DG46">
        <f t="shared" ca="1" si="99"/>
        <v>2</v>
      </c>
      <c r="DH46">
        <f t="shared" ca="1" si="100"/>
        <v>1</v>
      </c>
    </row>
    <row r="47" spans="1:112">
      <c r="A47" s="10">
        <f t="shared" si="104"/>
        <v>42</v>
      </c>
      <c r="B47" s="9">
        <f t="shared" ca="1" si="114"/>
        <v>1</v>
      </c>
      <c r="C47" s="9">
        <f t="shared" ca="1" si="114"/>
        <v>3</v>
      </c>
      <c r="D47" s="9">
        <f t="shared" ca="1" si="114"/>
        <v>3</v>
      </c>
      <c r="E47" s="9">
        <f t="shared" ca="1" si="114"/>
        <v>3</v>
      </c>
      <c r="F47" s="9">
        <f t="shared" ca="1" si="114"/>
        <v>2</v>
      </c>
      <c r="G47" s="9">
        <f t="shared" ca="1" si="114"/>
        <v>5</v>
      </c>
      <c r="H47" s="9" t="str">
        <f t="shared" ca="1" si="114"/>
        <v/>
      </c>
      <c r="I47" s="9" t="str">
        <f t="shared" ca="1" si="114"/>
        <v>+3</v>
      </c>
      <c r="J47" s="15">
        <f t="shared" ca="1" si="114"/>
        <v>3</v>
      </c>
      <c r="K47" s="9">
        <f t="shared" ca="1" si="114"/>
        <v>3</v>
      </c>
      <c r="L47" s="19" t="str">
        <f t="shared" ca="1" si="114"/>
        <v>+2</v>
      </c>
      <c r="M47" s="9">
        <f t="shared" ca="1" si="114"/>
        <v>5</v>
      </c>
      <c r="N47" s="21">
        <f ca="1">IF(BA47=0,"",COUNTIF($BA$6:BA47,1))</f>
        <v>0</v>
      </c>
      <c r="O47" s="21" t="str">
        <f t="shared" ca="1" si="6"/>
        <v>x+3y</v>
      </c>
      <c r="P47" s="21">
        <f t="shared" ca="1" si="105"/>
        <v>3</v>
      </c>
      <c r="Q47" s="21" t="s">
        <v>33</v>
      </c>
      <c r="R47" s="21" t="str">
        <f t="shared" ca="1" si="8"/>
        <v>3x+2y</v>
      </c>
      <c r="S47" s="21">
        <f t="shared" ca="1" si="9"/>
        <v>5</v>
      </c>
      <c r="T47" s="21">
        <f t="shared" ca="1" si="10"/>
        <v>3</v>
      </c>
      <c r="U47" s="21">
        <f t="shared" ca="1" si="11"/>
        <v>5</v>
      </c>
      <c r="V47" s="22">
        <f t="shared" ca="1" si="12"/>
        <v>15</v>
      </c>
      <c r="W47" s="22">
        <f t="shared" ca="1" si="13"/>
        <v>0</v>
      </c>
      <c r="X47" s="1">
        <f t="shared" ca="1" si="14"/>
        <v>15</v>
      </c>
      <c r="Y47">
        <f t="shared" ca="1" si="15"/>
        <v>5</v>
      </c>
      <c r="Z47">
        <f t="shared" ca="1" si="16"/>
        <v>3</v>
      </c>
      <c r="AA47" t="str">
        <f t="shared" ca="1" si="17"/>
        <v>5(x+3y)</v>
      </c>
      <c r="AB47" t="str">
        <f t="shared" ca="1" si="18"/>
        <v>3(3x+2y)</v>
      </c>
      <c r="AC47" t="str">
        <f t="shared" si="19"/>
        <v>-</v>
      </c>
      <c r="AD47" s="23">
        <f t="shared" ca="1" si="20"/>
        <v>5</v>
      </c>
      <c r="AE47">
        <f t="shared" ca="1" si="21"/>
        <v>15</v>
      </c>
      <c r="AF47">
        <f t="shared" ca="1" si="22"/>
        <v>-9</v>
      </c>
      <c r="AG47">
        <f t="shared" ca="1" si="23"/>
        <v>-6</v>
      </c>
      <c r="AH47">
        <f t="shared" ca="1" si="24"/>
        <v>5</v>
      </c>
      <c r="AI47" t="str">
        <f t="shared" ca="1" si="25"/>
        <v>5x +15y</v>
      </c>
      <c r="AJ47" s="1">
        <f t="shared" ca="1" si="26"/>
        <v>-9</v>
      </c>
      <c r="AK47" t="str">
        <f t="shared" ca="1" si="27"/>
        <v>-9x -6y</v>
      </c>
      <c r="AL47" s="1">
        <f t="shared" ca="1" si="106"/>
        <v>5</v>
      </c>
      <c r="AM47" s="25" t="str">
        <f t="shared" ca="1" si="107"/>
        <v>5x</v>
      </c>
      <c r="AN47" s="58">
        <f ca="1">GCD(元２!P47,元２!S47)</f>
        <v>1</v>
      </c>
      <c r="AO47" s="31" t="str">
        <f t="shared" ca="1" si="108"/>
        <v xml:space="preserve">-9x </v>
      </c>
      <c r="AP47" s="16">
        <f t="shared" ca="1" si="31"/>
        <v>-9</v>
      </c>
      <c r="AQ47" t="str">
        <f t="shared" ca="1" si="109"/>
        <v/>
      </c>
      <c r="AR47" s="33" t="str">
        <f t="shared" ca="1" si="110"/>
        <v>-9x</v>
      </c>
      <c r="AS47" s="1">
        <f t="shared" ca="1" si="34"/>
        <v>15</v>
      </c>
      <c r="AT47" s="1" t="str">
        <f t="shared" ca="1" si="35"/>
        <v>+15y</v>
      </c>
      <c r="AU47" s="25" t="str">
        <f t="shared" ca="1" si="111"/>
        <v>5x-9x</v>
      </c>
      <c r="AV47" s="25" t="str">
        <f t="shared" ca="1" si="37"/>
        <v>+15y-6y</v>
      </c>
      <c r="AW47">
        <f t="shared" ca="1" si="112"/>
        <v>-4</v>
      </c>
      <c r="AX47">
        <f t="shared" ca="1" si="113"/>
        <v>-4</v>
      </c>
      <c r="AY47" s="1" t="str">
        <f t="shared" ca="1" si="40"/>
        <v>-4x</v>
      </c>
      <c r="AZ47" s="1" t="str">
        <f t="shared" ca="1" si="41"/>
        <v>+9</v>
      </c>
      <c r="BA47" s="1" t="str">
        <f t="shared" ca="1" si="42"/>
        <v>-4x+9</v>
      </c>
      <c r="BB47" s="1">
        <f t="shared" ca="1" si="43"/>
        <v>15</v>
      </c>
      <c r="BC47" s="1">
        <f t="shared" ca="1" si="44"/>
        <v>4</v>
      </c>
      <c r="BD47" s="1">
        <f t="shared" ca="1" si="45"/>
        <v>9</v>
      </c>
      <c r="BE47">
        <f t="shared" ca="1" si="46"/>
        <v>1</v>
      </c>
      <c r="BF47">
        <f t="shared" ca="1" si="47"/>
        <v>1</v>
      </c>
      <c r="BG47">
        <f t="shared" ca="1" si="48"/>
        <v>3</v>
      </c>
      <c r="BH47">
        <f t="shared" ca="1" si="49"/>
        <v>6</v>
      </c>
      <c r="BI47" s="35" t="str">
        <f ca="1">IF(DF47="","",COUNTIF(DF$6:$DF47,1))</f>
        <v/>
      </c>
      <c r="BJ47" t="str">
        <f t="shared" ca="1" si="50"/>
        <v>x+3y</v>
      </c>
      <c r="BK47">
        <f t="shared" ca="1" si="51"/>
        <v>3</v>
      </c>
      <c r="BL47" t="str">
        <f t="shared" si="52"/>
        <v>-</v>
      </c>
      <c r="BM47" t="str">
        <f t="shared" ca="1" si="53"/>
        <v>3x+2y</v>
      </c>
      <c r="BN47">
        <f t="shared" ca="1" si="54"/>
        <v>5</v>
      </c>
      <c r="BO47">
        <f t="shared" ca="1" si="55"/>
        <v>3</v>
      </c>
      <c r="BP47">
        <f t="shared" ca="1" si="56"/>
        <v>5</v>
      </c>
      <c r="BQ47">
        <f t="shared" ca="1" si="57"/>
        <v>15</v>
      </c>
      <c r="BR47">
        <f t="shared" ca="1" si="58"/>
        <v>0</v>
      </c>
      <c r="BS47">
        <f t="shared" ca="1" si="59"/>
        <v>15</v>
      </c>
      <c r="BT47">
        <f t="shared" ca="1" si="60"/>
        <v>5</v>
      </c>
      <c r="BU47">
        <f t="shared" ca="1" si="61"/>
        <v>3</v>
      </c>
      <c r="BV47" t="str">
        <f t="shared" ca="1" si="62"/>
        <v>5(x+3y)</v>
      </c>
      <c r="BW47" t="str">
        <f t="shared" ca="1" si="63"/>
        <v>3(3x+2y)</v>
      </c>
      <c r="BX47" t="str">
        <f t="shared" si="64"/>
        <v>-</v>
      </c>
      <c r="BY47">
        <f t="shared" ca="1" si="65"/>
        <v>5</v>
      </c>
      <c r="BZ47">
        <f t="shared" ca="1" si="66"/>
        <v>15</v>
      </c>
      <c r="CA47">
        <f t="shared" ca="1" si="67"/>
        <v>-9</v>
      </c>
      <c r="CB47">
        <f t="shared" ca="1" si="68"/>
        <v>-6</v>
      </c>
      <c r="CC47">
        <f t="shared" ca="1" si="69"/>
        <v>5</v>
      </c>
      <c r="CD47" t="str">
        <f t="shared" ca="1" si="70"/>
        <v>5x +15y</v>
      </c>
      <c r="CE47">
        <f t="shared" ca="1" si="71"/>
        <v>-9</v>
      </c>
      <c r="CF47" t="str">
        <f t="shared" ca="1" si="72"/>
        <v>-9x -6y</v>
      </c>
      <c r="CG47">
        <f t="shared" ca="1" si="73"/>
        <v>5</v>
      </c>
      <c r="CH47" t="str">
        <f t="shared" ca="1" si="74"/>
        <v>5x</v>
      </c>
      <c r="CI47">
        <f t="shared" ca="1" si="75"/>
        <v>1</v>
      </c>
      <c r="CJ47" t="str">
        <f t="shared" ca="1" si="76"/>
        <v xml:space="preserve">-9x </v>
      </c>
      <c r="CK47">
        <f t="shared" ca="1" si="77"/>
        <v>-9</v>
      </c>
      <c r="CL47" t="str">
        <f t="shared" ca="1" si="78"/>
        <v/>
      </c>
      <c r="CM47" t="str">
        <f t="shared" ca="1" si="79"/>
        <v>-9x</v>
      </c>
      <c r="CN47">
        <f t="shared" ca="1" si="80"/>
        <v>15</v>
      </c>
      <c r="CO47" t="str">
        <f t="shared" ca="1" si="81"/>
        <v>+15y</v>
      </c>
      <c r="CP47" t="str">
        <f t="shared" ca="1" si="82"/>
        <v>5x-9x</v>
      </c>
      <c r="CQ47" t="str">
        <f t="shared" ca="1" si="83"/>
        <v>+15y-6y</v>
      </c>
      <c r="CR47">
        <f t="shared" ca="1" si="84"/>
        <v>-4</v>
      </c>
      <c r="CS47">
        <f t="shared" ca="1" si="85"/>
        <v>-4</v>
      </c>
      <c r="CT47" t="str">
        <f t="shared" ca="1" si="86"/>
        <v>-4x</v>
      </c>
      <c r="CU47" t="str">
        <f t="shared" ca="1" si="87"/>
        <v>+9</v>
      </c>
      <c r="CV47" t="str">
        <f t="shared" ca="1" si="88"/>
        <v>-4x+9y</v>
      </c>
      <c r="CW47">
        <f t="shared" ca="1" si="89"/>
        <v>15</v>
      </c>
      <c r="CX47">
        <f t="shared" ca="1" si="90"/>
        <v>4</v>
      </c>
      <c r="CY47">
        <f t="shared" ca="1" si="91"/>
        <v>9</v>
      </c>
      <c r="CZ47">
        <f t="shared" ca="1" si="92"/>
        <v>1</v>
      </c>
      <c r="DA47">
        <f t="shared" ca="1" si="93"/>
        <v>1</v>
      </c>
      <c r="DB47">
        <f t="shared" ca="1" si="94"/>
        <v>3</v>
      </c>
      <c r="DC47">
        <f t="shared" ca="1" si="95"/>
        <v>6</v>
      </c>
      <c r="DD47">
        <f t="shared" ca="1" si="96"/>
        <v>9</v>
      </c>
      <c r="DE47" t="str">
        <f t="shared" ca="1" si="97"/>
        <v>+</v>
      </c>
      <c r="DF47" s="35" t="str">
        <f t="shared" ca="1" si="98"/>
        <v/>
      </c>
      <c r="DG47">
        <f t="shared" ca="1" si="99"/>
        <v>2</v>
      </c>
      <c r="DH47">
        <f t="shared" ca="1" si="100"/>
        <v>1</v>
      </c>
    </row>
    <row r="48" spans="1:112">
      <c r="A48" s="10">
        <f t="shared" si="104"/>
        <v>43</v>
      </c>
      <c r="B48" s="9">
        <f t="shared" ca="1" si="114"/>
        <v>-3</v>
      </c>
      <c r="C48" s="9">
        <f t="shared" ca="1" si="114"/>
        <v>-1</v>
      </c>
      <c r="D48" s="9">
        <f t="shared" ca="1" si="114"/>
        <v>3</v>
      </c>
      <c r="E48" s="9">
        <f t="shared" ca="1" si="114"/>
        <v>1</v>
      </c>
      <c r="F48" s="9">
        <f t="shared" ca="1" si="114"/>
        <v>2</v>
      </c>
      <c r="G48" s="9">
        <f t="shared" ca="1" si="114"/>
        <v>2</v>
      </c>
      <c r="H48" s="9">
        <f t="shared" ca="1" si="114"/>
        <v>-3</v>
      </c>
      <c r="I48" s="9">
        <f t="shared" ca="1" si="114"/>
        <v>-1</v>
      </c>
      <c r="J48" s="15">
        <f t="shared" ca="1" si="114"/>
        <v>3</v>
      </c>
      <c r="K48" s="9" t="str">
        <f t="shared" ca="1" si="114"/>
        <v/>
      </c>
      <c r="L48" s="19" t="str">
        <f t="shared" ca="1" si="114"/>
        <v>+2</v>
      </c>
      <c r="M48" s="9">
        <f t="shared" ca="1" si="114"/>
        <v>2</v>
      </c>
      <c r="N48" s="21">
        <f ca="1">IF(BA48=0,"",COUNTIF($BA$6:BA48,1))</f>
        <v>0</v>
      </c>
      <c r="O48" s="21" t="str">
        <f t="shared" ca="1" si="6"/>
        <v>-3x-y</v>
      </c>
      <c r="P48" s="21">
        <f t="shared" ca="1" si="105"/>
        <v>3</v>
      </c>
      <c r="Q48" s="21" t="s">
        <v>6</v>
      </c>
      <c r="R48" s="21" t="str">
        <f t="shared" ca="1" si="8"/>
        <v>x+2y</v>
      </c>
      <c r="S48" s="21">
        <f t="shared" ca="1" si="9"/>
        <v>2</v>
      </c>
      <c r="T48" s="21">
        <f t="shared" ca="1" si="10"/>
        <v>3</v>
      </c>
      <c r="U48" s="21">
        <f t="shared" ca="1" si="11"/>
        <v>2</v>
      </c>
      <c r="V48" s="22">
        <f t="shared" ca="1" si="12"/>
        <v>6</v>
      </c>
      <c r="W48" s="22">
        <f t="shared" ca="1" si="13"/>
        <v>0</v>
      </c>
      <c r="X48" s="1">
        <f t="shared" ca="1" si="14"/>
        <v>6</v>
      </c>
      <c r="Y48">
        <f t="shared" ca="1" si="15"/>
        <v>2</v>
      </c>
      <c r="Z48">
        <f t="shared" ca="1" si="16"/>
        <v>3</v>
      </c>
      <c r="AA48" t="str">
        <f t="shared" ca="1" si="17"/>
        <v>2(-3x-y)</v>
      </c>
      <c r="AB48" t="str">
        <f t="shared" ca="1" si="18"/>
        <v>3(x+2y)</v>
      </c>
      <c r="AC48" t="str">
        <f t="shared" si="19"/>
        <v>+</v>
      </c>
      <c r="AD48" s="23">
        <f t="shared" ca="1" si="20"/>
        <v>-6</v>
      </c>
      <c r="AE48">
        <f t="shared" ca="1" si="21"/>
        <v>-2</v>
      </c>
      <c r="AF48">
        <f t="shared" ca="1" si="22"/>
        <v>3</v>
      </c>
      <c r="AG48">
        <f t="shared" ca="1" si="23"/>
        <v>6</v>
      </c>
      <c r="AH48">
        <f t="shared" ca="1" si="24"/>
        <v>-6</v>
      </c>
      <c r="AI48" t="str">
        <f t="shared" ca="1" si="25"/>
        <v>-6x -2y</v>
      </c>
      <c r="AJ48" s="1" t="str">
        <f t="shared" ca="1" si="26"/>
        <v>+3</v>
      </c>
      <c r="AK48" t="str">
        <f t="shared" ca="1" si="27"/>
        <v>+3x +6y</v>
      </c>
      <c r="AL48" s="1">
        <f t="shared" ca="1" si="106"/>
        <v>-6</v>
      </c>
      <c r="AM48" s="25" t="str">
        <f t="shared" ca="1" si="107"/>
        <v>-6x</v>
      </c>
      <c r="AN48" s="58">
        <f ca="1">GCD(元２!P48,元２!S48)</f>
        <v>1</v>
      </c>
      <c r="AO48" s="31" t="str">
        <f t="shared" ca="1" si="108"/>
        <v>+3x</v>
      </c>
      <c r="AP48" s="16">
        <f t="shared" ca="1" si="31"/>
        <v>3</v>
      </c>
      <c r="AQ48" t="str">
        <f t="shared" ca="1" si="109"/>
        <v>+</v>
      </c>
      <c r="AR48" s="33" t="str">
        <f t="shared" ca="1" si="110"/>
        <v>+3x</v>
      </c>
      <c r="AS48" s="1">
        <f t="shared" ca="1" si="34"/>
        <v>-2</v>
      </c>
      <c r="AT48" s="1" t="str">
        <f t="shared" ca="1" si="35"/>
        <v>-2y</v>
      </c>
      <c r="AU48" s="25" t="str">
        <f t="shared" ca="1" si="111"/>
        <v>-6x+3x</v>
      </c>
      <c r="AV48" s="25" t="str">
        <f t="shared" ca="1" si="37"/>
        <v>-2y+6y</v>
      </c>
      <c r="AW48">
        <f t="shared" ca="1" si="112"/>
        <v>-3</v>
      </c>
      <c r="AX48">
        <f t="shared" ca="1" si="113"/>
        <v>-3</v>
      </c>
      <c r="AY48" s="1" t="str">
        <f t="shared" ca="1" si="40"/>
        <v>-3x</v>
      </c>
      <c r="AZ48" s="1" t="str">
        <f t="shared" ca="1" si="41"/>
        <v>+4</v>
      </c>
      <c r="BA48" s="1" t="str">
        <f t="shared" ca="1" si="42"/>
        <v>-3x+4</v>
      </c>
      <c r="BB48" s="1">
        <f t="shared" ca="1" si="43"/>
        <v>6</v>
      </c>
      <c r="BC48" s="1">
        <f t="shared" ca="1" si="44"/>
        <v>3</v>
      </c>
      <c r="BD48" s="1">
        <f t="shared" ca="1" si="45"/>
        <v>4</v>
      </c>
      <c r="BE48">
        <f t="shared" ca="1" si="46"/>
        <v>1</v>
      </c>
      <c r="BF48">
        <f t="shared" ca="1" si="47"/>
        <v>3</v>
      </c>
      <c r="BG48">
        <f t="shared" ca="1" si="48"/>
        <v>2</v>
      </c>
      <c r="BH48">
        <f t="shared" ca="1" si="49"/>
        <v>7</v>
      </c>
      <c r="BI48" s="35" t="str">
        <f ca="1">IF(DF48="","",COUNTIF(DF$6:$DF48,1))</f>
        <v/>
      </c>
      <c r="BJ48" t="str">
        <f t="shared" ca="1" si="50"/>
        <v>-3x-y</v>
      </c>
      <c r="BK48">
        <f t="shared" ca="1" si="51"/>
        <v>3</v>
      </c>
      <c r="BL48" t="str">
        <f t="shared" si="52"/>
        <v>+</v>
      </c>
      <c r="BM48" t="str">
        <f t="shared" ca="1" si="53"/>
        <v>x+2y</v>
      </c>
      <c r="BN48">
        <f t="shared" ca="1" si="54"/>
        <v>2</v>
      </c>
      <c r="BO48">
        <f t="shared" ca="1" si="55"/>
        <v>3</v>
      </c>
      <c r="BP48">
        <f t="shared" ca="1" si="56"/>
        <v>2</v>
      </c>
      <c r="BQ48">
        <f t="shared" ca="1" si="57"/>
        <v>6</v>
      </c>
      <c r="BR48">
        <f t="shared" ca="1" si="58"/>
        <v>0</v>
      </c>
      <c r="BS48">
        <f t="shared" ca="1" si="59"/>
        <v>6</v>
      </c>
      <c r="BT48">
        <f t="shared" ca="1" si="60"/>
        <v>2</v>
      </c>
      <c r="BU48">
        <f t="shared" ca="1" si="61"/>
        <v>3</v>
      </c>
      <c r="BV48" t="str">
        <f t="shared" ca="1" si="62"/>
        <v>2(-3x-y)</v>
      </c>
      <c r="BW48" t="str">
        <f t="shared" ca="1" si="63"/>
        <v>3(x+2y)</v>
      </c>
      <c r="BX48" t="str">
        <f t="shared" si="64"/>
        <v>+</v>
      </c>
      <c r="BY48">
        <f t="shared" ca="1" si="65"/>
        <v>-6</v>
      </c>
      <c r="BZ48">
        <f t="shared" ca="1" si="66"/>
        <v>-2</v>
      </c>
      <c r="CA48">
        <f t="shared" ca="1" si="67"/>
        <v>3</v>
      </c>
      <c r="CB48">
        <f t="shared" ca="1" si="68"/>
        <v>6</v>
      </c>
      <c r="CC48">
        <f t="shared" ca="1" si="69"/>
        <v>-6</v>
      </c>
      <c r="CD48" t="str">
        <f t="shared" ca="1" si="70"/>
        <v>-6x -2y</v>
      </c>
      <c r="CE48" t="str">
        <f t="shared" ca="1" si="71"/>
        <v>+3</v>
      </c>
      <c r="CF48" t="str">
        <f t="shared" ca="1" si="72"/>
        <v>+3x +6y</v>
      </c>
      <c r="CG48">
        <f t="shared" ca="1" si="73"/>
        <v>-6</v>
      </c>
      <c r="CH48" t="str">
        <f t="shared" ca="1" si="74"/>
        <v>-6x</v>
      </c>
      <c r="CI48">
        <f t="shared" ca="1" si="75"/>
        <v>1</v>
      </c>
      <c r="CJ48" t="str">
        <f t="shared" ca="1" si="76"/>
        <v>+3x</v>
      </c>
      <c r="CK48">
        <f t="shared" ca="1" si="77"/>
        <v>3</v>
      </c>
      <c r="CL48" t="str">
        <f t="shared" ca="1" si="78"/>
        <v>+</v>
      </c>
      <c r="CM48" t="str">
        <f t="shared" ca="1" si="79"/>
        <v>+3x</v>
      </c>
      <c r="CN48">
        <f t="shared" ca="1" si="80"/>
        <v>-2</v>
      </c>
      <c r="CO48" t="str">
        <f t="shared" ca="1" si="81"/>
        <v>-2y</v>
      </c>
      <c r="CP48" t="str">
        <f t="shared" ca="1" si="82"/>
        <v>-6x+3x</v>
      </c>
      <c r="CQ48" t="str">
        <f t="shared" ca="1" si="83"/>
        <v>-2y+6y</v>
      </c>
      <c r="CR48">
        <f t="shared" ca="1" si="84"/>
        <v>-3</v>
      </c>
      <c r="CS48">
        <f t="shared" ca="1" si="85"/>
        <v>-3</v>
      </c>
      <c r="CT48" t="str">
        <f t="shared" ca="1" si="86"/>
        <v>-3x</v>
      </c>
      <c r="CU48" t="str">
        <f t="shared" ca="1" si="87"/>
        <v>+4</v>
      </c>
      <c r="CV48" t="str">
        <f t="shared" ca="1" si="88"/>
        <v>-3x+4y</v>
      </c>
      <c r="CW48">
        <f t="shared" ca="1" si="89"/>
        <v>6</v>
      </c>
      <c r="CX48">
        <f t="shared" ca="1" si="90"/>
        <v>3</v>
      </c>
      <c r="CY48">
        <f t="shared" ca="1" si="91"/>
        <v>4</v>
      </c>
      <c r="CZ48">
        <f t="shared" ca="1" si="92"/>
        <v>1</v>
      </c>
      <c r="DA48">
        <f t="shared" ca="1" si="93"/>
        <v>3</v>
      </c>
      <c r="DB48">
        <f t="shared" ca="1" si="94"/>
        <v>2</v>
      </c>
      <c r="DC48">
        <f t="shared" ca="1" si="95"/>
        <v>7</v>
      </c>
      <c r="DD48">
        <f t="shared" ca="1" si="96"/>
        <v>4</v>
      </c>
      <c r="DE48" t="str">
        <f t="shared" ca="1" si="97"/>
        <v>+</v>
      </c>
      <c r="DF48" s="35" t="str">
        <f t="shared" ca="1" si="98"/>
        <v/>
      </c>
      <c r="DG48">
        <f t="shared" ca="1" si="99"/>
        <v>1</v>
      </c>
      <c r="DH48">
        <f t="shared" ca="1" si="100"/>
        <v>1</v>
      </c>
    </row>
    <row r="49" spans="1:112">
      <c r="A49" s="10">
        <f t="shared" si="104"/>
        <v>44</v>
      </c>
      <c r="B49" s="9">
        <f t="shared" ca="1" si="114"/>
        <v>3</v>
      </c>
      <c r="C49" s="9">
        <f t="shared" ca="1" si="114"/>
        <v>-2</v>
      </c>
      <c r="D49" s="9">
        <f t="shared" ca="1" si="114"/>
        <v>6</v>
      </c>
      <c r="E49" s="9">
        <f t="shared" ca="1" si="114"/>
        <v>-3</v>
      </c>
      <c r="F49" s="9">
        <f t="shared" ca="1" si="114"/>
        <v>3</v>
      </c>
      <c r="G49" s="9">
        <f t="shared" ca="1" si="114"/>
        <v>4</v>
      </c>
      <c r="H49" s="9">
        <f t="shared" ca="1" si="114"/>
        <v>3</v>
      </c>
      <c r="I49" s="9">
        <f t="shared" ca="1" si="114"/>
        <v>-2</v>
      </c>
      <c r="J49" s="15">
        <f t="shared" ca="1" si="114"/>
        <v>6</v>
      </c>
      <c r="K49" s="9">
        <f t="shared" ca="1" si="114"/>
        <v>-3</v>
      </c>
      <c r="L49" s="19" t="str">
        <f t="shared" ca="1" si="114"/>
        <v>+3</v>
      </c>
      <c r="M49" s="9">
        <f t="shared" ca="1" si="114"/>
        <v>4</v>
      </c>
      <c r="N49" s="21">
        <f ca="1">IF(BA49=0,"",COUNTIF($BA$6:BA49,1))</f>
        <v>0</v>
      </c>
      <c r="O49" s="21" t="str">
        <f t="shared" ca="1" si="6"/>
        <v>3x-2y</v>
      </c>
      <c r="P49" s="21">
        <f t="shared" ca="1" si="105"/>
        <v>6</v>
      </c>
      <c r="Q49" s="21" t="s">
        <v>33</v>
      </c>
      <c r="R49" s="21" t="str">
        <f t="shared" ca="1" si="8"/>
        <v>-3x+3y</v>
      </c>
      <c r="S49" s="21">
        <f t="shared" ca="1" si="9"/>
        <v>4</v>
      </c>
      <c r="T49" s="21">
        <f t="shared" ca="1" si="10"/>
        <v>6</v>
      </c>
      <c r="U49" s="21">
        <f t="shared" ca="1" si="11"/>
        <v>4</v>
      </c>
      <c r="V49" s="22">
        <f t="shared" ca="1" si="12"/>
        <v>24</v>
      </c>
      <c r="W49" s="22">
        <f t="shared" ca="1" si="13"/>
        <v>2</v>
      </c>
      <c r="X49" s="1">
        <f t="shared" ca="1" si="14"/>
        <v>12</v>
      </c>
      <c r="Y49">
        <f t="shared" ca="1" si="15"/>
        <v>2</v>
      </c>
      <c r="Z49">
        <f t="shared" ca="1" si="16"/>
        <v>3</v>
      </c>
      <c r="AA49" t="str">
        <f t="shared" ca="1" si="17"/>
        <v>2(3x-2y)</v>
      </c>
      <c r="AB49" t="str">
        <f t="shared" ca="1" si="18"/>
        <v>3(-3x+3y)</v>
      </c>
      <c r="AC49" t="str">
        <f t="shared" si="19"/>
        <v>-</v>
      </c>
      <c r="AD49" s="23">
        <f t="shared" ca="1" si="20"/>
        <v>6</v>
      </c>
      <c r="AE49">
        <f t="shared" ca="1" si="21"/>
        <v>-4</v>
      </c>
      <c r="AF49">
        <f t="shared" ca="1" si="22"/>
        <v>9</v>
      </c>
      <c r="AG49">
        <f t="shared" ca="1" si="23"/>
        <v>-9</v>
      </c>
      <c r="AH49">
        <f t="shared" ca="1" si="24"/>
        <v>6</v>
      </c>
      <c r="AI49" t="str">
        <f t="shared" ca="1" si="25"/>
        <v>6x -4y</v>
      </c>
      <c r="AJ49" s="1" t="str">
        <f t="shared" ca="1" si="26"/>
        <v>+9</v>
      </c>
      <c r="AK49" t="str">
        <f t="shared" ca="1" si="27"/>
        <v>+9x -9y</v>
      </c>
      <c r="AL49" s="1">
        <f t="shared" ca="1" si="106"/>
        <v>6</v>
      </c>
      <c r="AM49" s="25" t="str">
        <f t="shared" ca="1" si="107"/>
        <v>6x</v>
      </c>
      <c r="AN49" s="58">
        <f ca="1">GCD(元２!P49,元２!S49)</f>
        <v>2</v>
      </c>
      <c r="AO49" s="31" t="str">
        <f t="shared" ca="1" si="108"/>
        <v xml:space="preserve">+9x </v>
      </c>
      <c r="AP49" s="16">
        <f t="shared" ca="1" si="31"/>
        <v>9</v>
      </c>
      <c r="AQ49" t="str">
        <f t="shared" ca="1" si="109"/>
        <v>+</v>
      </c>
      <c r="AR49" s="33" t="str">
        <f t="shared" ca="1" si="110"/>
        <v>+9x</v>
      </c>
      <c r="AS49" s="1">
        <f t="shared" ca="1" si="34"/>
        <v>-4</v>
      </c>
      <c r="AT49" s="1" t="str">
        <f t="shared" ca="1" si="35"/>
        <v>-4y</v>
      </c>
      <c r="AU49" s="25" t="str">
        <f t="shared" ca="1" si="111"/>
        <v>6x+9x</v>
      </c>
      <c r="AV49" s="25" t="str">
        <f t="shared" ca="1" si="37"/>
        <v>-4y-9y</v>
      </c>
      <c r="AW49">
        <f t="shared" ca="1" si="112"/>
        <v>15</v>
      </c>
      <c r="AX49">
        <f t="shared" ca="1" si="113"/>
        <v>15</v>
      </c>
      <c r="AY49" s="1" t="str">
        <f t="shared" ca="1" si="40"/>
        <v>15x</v>
      </c>
      <c r="AZ49" s="1">
        <f t="shared" ca="1" si="41"/>
        <v>-13</v>
      </c>
      <c r="BA49" s="1" t="str">
        <f t="shared" ca="1" si="42"/>
        <v>15x-13</v>
      </c>
      <c r="BB49" s="1">
        <f t="shared" ca="1" si="43"/>
        <v>12</v>
      </c>
      <c r="BC49" s="1">
        <f t="shared" ca="1" si="44"/>
        <v>15</v>
      </c>
      <c r="BD49" s="1">
        <f t="shared" ca="1" si="45"/>
        <v>13</v>
      </c>
      <c r="BE49">
        <f t="shared" ca="1" si="46"/>
        <v>1</v>
      </c>
      <c r="BF49">
        <f t="shared" ca="1" si="47"/>
        <v>3</v>
      </c>
      <c r="BG49">
        <f t="shared" ca="1" si="48"/>
        <v>1</v>
      </c>
      <c r="BH49">
        <f t="shared" ca="1" si="49"/>
        <v>7</v>
      </c>
      <c r="BI49" s="35">
        <f ca="1">IF(DF49="","",COUNTIF(DF$6:$DF49,1))</f>
        <v>11</v>
      </c>
      <c r="BJ49" t="str">
        <f t="shared" ca="1" si="50"/>
        <v>3x-2y</v>
      </c>
      <c r="BK49">
        <f t="shared" ca="1" si="51"/>
        <v>6</v>
      </c>
      <c r="BL49" t="str">
        <f t="shared" si="52"/>
        <v>-</v>
      </c>
      <c r="BM49" t="str">
        <f t="shared" ca="1" si="53"/>
        <v>-3x+3y</v>
      </c>
      <c r="BN49">
        <f t="shared" ca="1" si="54"/>
        <v>4</v>
      </c>
      <c r="BO49">
        <f t="shared" ca="1" si="55"/>
        <v>6</v>
      </c>
      <c r="BP49">
        <f t="shared" ca="1" si="56"/>
        <v>4</v>
      </c>
      <c r="BQ49">
        <f t="shared" ca="1" si="57"/>
        <v>24</v>
      </c>
      <c r="BR49">
        <f t="shared" ca="1" si="58"/>
        <v>2</v>
      </c>
      <c r="BS49">
        <f t="shared" ca="1" si="59"/>
        <v>12</v>
      </c>
      <c r="BT49">
        <f t="shared" ca="1" si="60"/>
        <v>2</v>
      </c>
      <c r="BU49">
        <f t="shared" ca="1" si="61"/>
        <v>3</v>
      </c>
      <c r="BV49" t="str">
        <f t="shared" ca="1" si="62"/>
        <v>2(3x-2y)</v>
      </c>
      <c r="BW49" t="str">
        <f t="shared" ca="1" si="63"/>
        <v>3(-3x+3y)</v>
      </c>
      <c r="BX49" t="str">
        <f t="shared" si="64"/>
        <v>-</v>
      </c>
      <c r="BY49">
        <f t="shared" ca="1" si="65"/>
        <v>6</v>
      </c>
      <c r="BZ49">
        <f t="shared" ca="1" si="66"/>
        <v>-4</v>
      </c>
      <c r="CA49">
        <f t="shared" ca="1" si="67"/>
        <v>9</v>
      </c>
      <c r="CB49">
        <f t="shared" ca="1" si="68"/>
        <v>-9</v>
      </c>
      <c r="CC49">
        <f t="shared" ca="1" si="69"/>
        <v>6</v>
      </c>
      <c r="CD49" t="str">
        <f t="shared" ca="1" si="70"/>
        <v>6x -4y</v>
      </c>
      <c r="CE49" t="str">
        <f t="shared" ca="1" si="71"/>
        <v>+9</v>
      </c>
      <c r="CF49" t="str">
        <f t="shared" ca="1" si="72"/>
        <v>+9x -9y</v>
      </c>
      <c r="CG49">
        <f t="shared" ca="1" si="73"/>
        <v>6</v>
      </c>
      <c r="CH49" t="str">
        <f t="shared" ca="1" si="74"/>
        <v>6x</v>
      </c>
      <c r="CI49">
        <f t="shared" ca="1" si="75"/>
        <v>2</v>
      </c>
      <c r="CJ49" t="str">
        <f t="shared" ca="1" si="76"/>
        <v xml:space="preserve">+9x </v>
      </c>
      <c r="CK49">
        <f t="shared" ca="1" si="77"/>
        <v>9</v>
      </c>
      <c r="CL49" t="str">
        <f t="shared" ca="1" si="78"/>
        <v>+</v>
      </c>
      <c r="CM49" t="str">
        <f t="shared" ca="1" si="79"/>
        <v>+9x</v>
      </c>
      <c r="CN49">
        <f t="shared" ca="1" si="80"/>
        <v>-4</v>
      </c>
      <c r="CO49" t="str">
        <f t="shared" ca="1" si="81"/>
        <v>-4y</v>
      </c>
      <c r="CP49" t="str">
        <f t="shared" ca="1" si="82"/>
        <v>6x+9x</v>
      </c>
      <c r="CQ49" t="str">
        <f t="shared" ca="1" si="83"/>
        <v>-4y-9y</v>
      </c>
      <c r="CR49">
        <f t="shared" ca="1" si="84"/>
        <v>15</v>
      </c>
      <c r="CS49">
        <f t="shared" ca="1" si="85"/>
        <v>15</v>
      </c>
      <c r="CT49" t="str">
        <f t="shared" ca="1" si="86"/>
        <v>15x</v>
      </c>
      <c r="CU49">
        <f t="shared" ca="1" si="87"/>
        <v>-13</v>
      </c>
      <c r="CV49" t="str">
        <f t="shared" ca="1" si="88"/>
        <v>15x-13y</v>
      </c>
      <c r="CW49">
        <f t="shared" ca="1" si="89"/>
        <v>12</v>
      </c>
      <c r="CX49">
        <f t="shared" ca="1" si="90"/>
        <v>15</v>
      </c>
      <c r="CY49">
        <f t="shared" ca="1" si="91"/>
        <v>13</v>
      </c>
      <c r="CZ49">
        <f t="shared" ca="1" si="92"/>
        <v>1</v>
      </c>
      <c r="DA49">
        <f t="shared" ca="1" si="93"/>
        <v>3</v>
      </c>
      <c r="DB49">
        <f t="shared" ca="1" si="94"/>
        <v>1</v>
      </c>
      <c r="DC49">
        <f t="shared" ca="1" si="95"/>
        <v>7</v>
      </c>
      <c r="DD49">
        <f t="shared" ca="1" si="96"/>
        <v>-13</v>
      </c>
      <c r="DE49" t="str">
        <f t="shared" ca="1" si="97"/>
        <v>-</v>
      </c>
      <c r="DF49" s="35">
        <f t="shared" ca="1" si="98"/>
        <v>1</v>
      </c>
      <c r="DG49">
        <f t="shared" ca="1" si="99"/>
        <v>2</v>
      </c>
      <c r="DH49">
        <f t="shared" ca="1" si="100"/>
        <v>1</v>
      </c>
    </row>
    <row r="50" spans="1:112">
      <c r="A50" s="10">
        <f t="shared" si="104"/>
        <v>45</v>
      </c>
      <c r="B50" s="9">
        <f t="shared" ca="1" si="114"/>
        <v>1</v>
      </c>
      <c r="C50" s="9">
        <f t="shared" ca="1" si="114"/>
        <v>4</v>
      </c>
      <c r="D50" s="9">
        <f t="shared" ca="1" si="114"/>
        <v>3</v>
      </c>
      <c r="E50" s="9">
        <f t="shared" ca="1" si="114"/>
        <v>1</v>
      </c>
      <c r="F50" s="9">
        <f t="shared" ca="1" si="114"/>
        <v>3</v>
      </c>
      <c r="G50" s="9">
        <f t="shared" ca="1" si="114"/>
        <v>3</v>
      </c>
      <c r="H50" s="9" t="str">
        <f t="shared" ca="1" si="114"/>
        <v/>
      </c>
      <c r="I50" s="9" t="str">
        <f t="shared" ca="1" si="114"/>
        <v>+4</v>
      </c>
      <c r="J50" s="15">
        <f t="shared" ca="1" si="114"/>
        <v>3</v>
      </c>
      <c r="K50" s="9" t="str">
        <f t="shared" ca="1" si="114"/>
        <v/>
      </c>
      <c r="L50" s="19" t="str">
        <f t="shared" ca="1" si="114"/>
        <v>+3</v>
      </c>
      <c r="M50" s="9">
        <f t="shared" ca="1" si="114"/>
        <v>3</v>
      </c>
      <c r="N50" s="21">
        <f ca="1">IF(BA50=0,"",COUNTIF($BA$6:BA50,1))</f>
        <v>0</v>
      </c>
      <c r="O50" s="21" t="str">
        <f t="shared" ca="1" si="6"/>
        <v>x+4y</v>
      </c>
      <c r="P50" s="21">
        <f t="shared" ca="1" si="105"/>
        <v>3</v>
      </c>
      <c r="Q50" s="21" t="s">
        <v>6</v>
      </c>
      <c r="R50" s="21" t="str">
        <f t="shared" ca="1" si="8"/>
        <v>x+3y</v>
      </c>
      <c r="S50" s="21">
        <f t="shared" ca="1" si="9"/>
        <v>3</v>
      </c>
      <c r="T50" s="21">
        <f t="shared" ca="1" si="10"/>
        <v>3</v>
      </c>
      <c r="U50" s="21">
        <f t="shared" ca="1" si="11"/>
        <v>3</v>
      </c>
      <c r="V50" s="22">
        <f t="shared" ca="1" si="12"/>
        <v>9</v>
      </c>
      <c r="W50" s="22">
        <f t="shared" ca="1" si="13"/>
        <v>1</v>
      </c>
      <c r="X50" s="1">
        <f t="shared" ca="1" si="14"/>
        <v>3</v>
      </c>
      <c r="Y50">
        <f t="shared" ca="1" si="15"/>
        <v>1</v>
      </c>
      <c r="Z50">
        <f t="shared" ca="1" si="16"/>
        <v>1</v>
      </c>
      <c r="AA50" t="str">
        <f t="shared" ca="1" si="17"/>
        <v>(x+4y)</v>
      </c>
      <c r="AB50" t="str">
        <f t="shared" ca="1" si="18"/>
        <v>(x+3y)</v>
      </c>
      <c r="AC50" t="str">
        <f t="shared" si="19"/>
        <v>+</v>
      </c>
      <c r="AD50" s="23">
        <f t="shared" ca="1" si="20"/>
        <v>1</v>
      </c>
      <c r="AE50">
        <f t="shared" ca="1" si="21"/>
        <v>4</v>
      </c>
      <c r="AF50">
        <f t="shared" ca="1" si="22"/>
        <v>1</v>
      </c>
      <c r="AG50">
        <f t="shared" ca="1" si="23"/>
        <v>3</v>
      </c>
      <c r="AH50" t="str">
        <f t="shared" ca="1" si="24"/>
        <v/>
      </c>
      <c r="AI50" t="str">
        <f t="shared" ca="1" si="25"/>
        <v>x +4y</v>
      </c>
      <c r="AJ50" s="1" t="str">
        <f t="shared" ca="1" si="26"/>
        <v>+</v>
      </c>
      <c r="AK50" t="str">
        <f t="shared" ca="1" si="27"/>
        <v>+x +3y</v>
      </c>
      <c r="AL50" s="1" t="str">
        <f t="shared" ca="1" si="106"/>
        <v/>
      </c>
      <c r="AM50" s="25" t="str">
        <f t="shared" ca="1" si="107"/>
        <v>x</v>
      </c>
      <c r="AN50" s="58">
        <f ca="1">GCD(元２!P50,元２!S50)</f>
        <v>3</v>
      </c>
      <c r="AO50" s="31" t="str">
        <f t="shared" ca="1" si="108"/>
        <v>+x</v>
      </c>
      <c r="AP50" s="16">
        <f t="shared" ca="1" si="31"/>
        <v>1</v>
      </c>
      <c r="AQ50" t="str">
        <f t="shared" ca="1" si="109"/>
        <v>+</v>
      </c>
      <c r="AR50" s="33" t="str">
        <f t="shared" ca="1" si="110"/>
        <v>+x</v>
      </c>
      <c r="AS50" s="1">
        <f t="shared" ca="1" si="34"/>
        <v>4</v>
      </c>
      <c r="AT50" s="1" t="str">
        <f t="shared" ca="1" si="35"/>
        <v>+4y</v>
      </c>
      <c r="AU50" s="25" t="str">
        <f t="shared" ca="1" si="111"/>
        <v>x+x</v>
      </c>
      <c r="AV50" s="25" t="str">
        <f t="shared" ca="1" si="37"/>
        <v>+4y+3y</v>
      </c>
      <c r="AW50">
        <f t="shared" ca="1" si="112"/>
        <v>2</v>
      </c>
      <c r="AX50">
        <f t="shared" ca="1" si="113"/>
        <v>2</v>
      </c>
      <c r="AY50" s="1" t="str">
        <f t="shared" ca="1" si="40"/>
        <v>2x</v>
      </c>
      <c r="AZ50" s="1" t="str">
        <f t="shared" ca="1" si="41"/>
        <v>+7</v>
      </c>
      <c r="BA50" s="1" t="str">
        <f t="shared" ca="1" si="42"/>
        <v>2x+7</v>
      </c>
      <c r="BB50" s="1">
        <f t="shared" ca="1" si="43"/>
        <v>3</v>
      </c>
      <c r="BC50" s="1">
        <f t="shared" ca="1" si="44"/>
        <v>2</v>
      </c>
      <c r="BD50" s="1">
        <f t="shared" ca="1" si="45"/>
        <v>7</v>
      </c>
      <c r="BE50">
        <f t="shared" ca="1" si="46"/>
        <v>1</v>
      </c>
      <c r="BF50">
        <f t="shared" ca="1" si="47"/>
        <v>1</v>
      </c>
      <c r="BG50">
        <f t="shared" ca="1" si="48"/>
        <v>1</v>
      </c>
      <c r="BH50">
        <f t="shared" ca="1" si="49"/>
        <v>6</v>
      </c>
      <c r="BI50" s="35" t="str">
        <f ca="1">IF(DF50="","",COUNTIF(DF$6:$DF50,1))</f>
        <v/>
      </c>
      <c r="BJ50" t="str">
        <f t="shared" ca="1" si="50"/>
        <v>x+4y</v>
      </c>
      <c r="BK50">
        <f t="shared" ca="1" si="51"/>
        <v>3</v>
      </c>
      <c r="BL50" t="str">
        <f t="shared" si="52"/>
        <v>+</v>
      </c>
      <c r="BM50" t="str">
        <f t="shared" ca="1" si="53"/>
        <v>x+3y</v>
      </c>
      <c r="BN50">
        <f t="shared" ca="1" si="54"/>
        <v>3</v>
      </c>
      <c r="BO50">
        <f t="shared" ca="1" si="55"/>
        <v>3</v>
      </c>
      <c r="BP50">
        <f t="shared" ca="1" si="56"/>
        <v>3</v>
      </c>
      <c r="BQ50">
        <f t="shared" ca="1" si="57"/>
        <v>9</v>
      </c>
      <c r="BR50">
        <f t="shared" ca="1" si="58"/>
        <v>1</v>
      </c>
      <c r="BS50">
        <f t="shared" ca="1" si="59"/>
        <v>3</v>
      </c>
      <c r="BT50">
        <f t="shared" ca="1" si="60"/>
        <v>1</v>
      </c>
      <c r="BU50">
        <f t="shared" ca="1" si="61"/>
        <v>1</v>
      </c>
      <c r="BV50" t="str">
        <f t="shared" ca="1" si="62"/>
        <v>(x+4y)</v>
      </c>
      <c r="BW50" t="str">
        <f t="shared" ca="1" si="63"/>
        <v>(x+3y)</v>
      </c>
      <c r="BX50" t="str">
        <f t="shared" si="64"/>
        <v>+</v>
      </c>
      <c r="BY50">
        <f t="shared" ca="1" si="65"/>
        <v>1</v>
      </c>
      <c r="BZ50">
        <f t="shared" ca="1" si="66"/>
        <v>4</v>
      </c>
      <c r="CA50">
        <f t="shared" ca="1" si="67"/>
        <v>1</v>
      </c>
      <c r="CB50">
        <f t="shared" ca="1" si="68"/>
        <v>3</v>
      </c>
      <c r="CC50" t="str">
        <f t="shared" ca="1" si="69"/>
        <v/>
      </c>
      <c r="CD50" t="str">
        <f t="shared" ca="1" si="70"/>
        <v>x +4y</v>
      </c>
      <c r="CE50" t="str">
        <f t="shared" ca="1" si="71"/>
        <v>+</v>
      </c>
      <c r="CF50" t="str">
        <f t="shared" ca="1" si="72"/>
        <v>+x +3y</v>
      </c>
      <c r="CG50" t="str">
        <f t="shared" ca="1" si="73"/>
        <v/>
      </c>
      <c r="CH50" t="str">
        <f t="shared" ca="1" si="74"/>
        <v>x</v>
      </c>
      <c r="CI50">
        <f t="shared" ca="1" si="75"/>
        <v>3</v>
      </c>
      <c r="CJ50" t="str">
        <f t="shared" ca="1" si="76"/>
        <v>+x</v>
      </c>
      <c r="CK50">
        <f t="shared" ca="1" si="77"/>
        <v>1</v>
      </c>
      <c r="CL50" t="str">
        <f t="shared" ca="1" si="78"/>
        <v>+</v>
      </c>
      <c r="CM50" t="str">
        <f t="shared" ca="1" si="79"/>
        <v>+x</v>
      </c>
      <c r="CN50">
        <f t="shared" ca="1" si="80"/>
        <v>4</v>
      </c>
      <c r="CO50" t="str">
        <f t="shared" ca="1" si="81"/>
        <v>+4y</v>
      </c>
      <c r="CP50" t="str">
        <f t="shared" ca="1" si="82"/>
        <v>x+x</v>
      </c>
      <c r="CQ50" t="str">
        <f t="shared" ca="1" si="83"/>
        <v>+4y+3y</v>
      </c>
      <c r="CR50">
        <f t="shared" ca="1" si="84"/>
        <v>2</v>
      </c>
      <c r="CS50">
        <f t="shared" ca="1" si="85"/>
        <v>2</v>
      </c>
      <c r="CT50" t="str">
        <f t="shared" ca="1" si="86"/>
        <v>2x</v>
      </c>
      <c r="CU50" t="str">
        <f t="shared" ca="1" si="87"/>
        <v>+7</v>
      </c>
      <c r="CV50" t="str">
        <f t="shared" ca="1" si="88"/>
        <v>2x+7y</v>
      </c>
      <c r="CW50">
        <f t="shared" ca="1" si="89"/>
        <v>3</v>
      </c>
      <c r="CX50">
        <f t="shared" ca="1" si="90"/>
        <v>2</v>
      </c>
      <c r="CY50">
        <f t="shared" ca="1" si="91"/>
        <v>7</v>
      </c>
      <c r="CZ50">
        <f t="shared" ca="1" si="92"/>
        <v>1</v>
      </c>
      <c r="DA50">
        <f t="shared" ca="1" si="93"/>
        <v>1</v>
      </c>
      <c r="DB50">
        <f t="shared" ca="1" si="94"/>
        <v>1</v>
      </c>
      <c r="DC50">
        <f t="shared" ca="1" si="95"/>
        <v>6</v>
      </c>
      <c r="DD50">
        <f t="shared" ca="1" si="96"/>
        <v>7</v>
      </c>
      <c r="DE50" t="str">
        <f t="shared" ca="1" si="97"/>
        <v>+</v>
      </c>
      <c r="DF50" s="35" t="str">
        <f t="shared" ca="1" si="98"/>
        <v/>
      </c>
      <c r="DG50">
        <f t="shared" ca="1" si="99"/>
        <v>3</v>
      </c>
      <c r="DH50">
        <f t="shared" ca="1" si="100"/>
        <v>1</v>
      </c>
    </row>
    <row r="51" spans="1:112">
      <c r="A51" s="10">
        <f t="shared" si="104"/>
        <v>46</v>
      </c>
      <c r="B51" s="9">
        <f t="shared" ca="1" si="114"/>
        <v>-2</v>
      </c>
      <c r="C51" s="9">
        <f t="shared" ca="1" si="114"/>
        <v>1</v>
      </c>
      <c r="D51" s="9">
        <f t="shared" ca="1" si="114"/>
        <v>5</v>
      </c>
      <c r="E51" s="9">
        <f t="shared" ca="1" si="114"/>
        <v>1</v>
      </c>
      <c r="F51" s="9">
        <f t="shared" ca="1" si="114"/>
        <v>2</v>
      </c>
      <c r="G51" s="9">
        <f t="shared" ca="1" si="114"/>
        <v>2</v>
      </c>
      <c r="H51" s="9">
        <f t="shared" ca="1" si="114"/>
        <v>-2</v>
      </c>
      <c r="I51" s="9" t="str">
        <f t="shared" ca="1" si="114"/>
        <v>+1</v>
      </c>
      <c r="J51" s="15">
        <f t="shared" ca="1" si="114"/>
        <v>5</v>
      </c>
      <c r="K51" s="9" t="str">
        <f t="shared" ca="1" si="114"/>
        <v/>
      </c>
      <c r="L51" s="19" t="str">
        <f t="shared" ca="1" si="114"/>
        <v>+2</v>
      </c>
      <c r="M51" s="9">
        <f t="shared" ca="1" si="114"/>
        <v>2</v>
      </c>
      <c r="N51" s="21">
        <f ca="1">IF(BA51=0,"",COUNTIF($BA$6:BA51,1))</f>
        <v>0</v>
      </c>
      <c r="O51" s="21" t="str">
        <f t="shared" ca="1" si="6"/>
        <v>-2x+y</v>
      </c>
      <c r="P51" s="21">
        <f t="shared" ca="1" si="105"/>
        <v>5</v>
      </c>
      <c r="Q51" s="21" t="s">
        <v>33</v>
      </c>
      <c r="R51" s="21" t="str">
        <f t="shared" ca="1" si="8"/>
        <v>x+2y</v>
      </c>
      <c r="S51" s="21">
        <f t="shared" ca="1" si="9"/>
        <v>2</v>
      </c>
      <c r="T51" s="21">
        <f t="shared" ca="1" si="10"/>
        <v>5</v>
      </c>
      <c r="U51" s="21">
        <f t="shared" ca="1" si="11"/>
        <v>2</v>
      </c>
      <c r="V51" s="22">
        <f t="shared" ca="1" si="12"/>
        <v>10</v>
      </c>
      <c r="W51" s="22">
        <f t="shared" ca="1" si="13"/>
        <v>0</v>
      </c>
      <c r="X51" s="1">
        <f t="shared" ca="1" si="14"/>
        <v>10</v>
      </c>
      <c r="Y51">
        <f t="shared" ca="1" si="15"/>
        <v>2</v>
      </c>
      <c r="Z51">
        <f t="shared" ca="1" si="16"/>
        <v>5</v>
      </c>
      <c r="AA51" t="str">
        <f t="shared" ca="1" si="17"/>
        <v>2(-2x+y)</v>
      </c>
      <c r="AB51" t="str">
        <f t="shared" ca="1" si="18"/>
        <v>5(x+2y)</v>
      </c>
      <c r="AC51" t="str">
        <f t="shared" si="19"/>
        <v>-</v>
      </c>
      <c r="AD51" s="23">
        <f t="shared" ca="1" si="20"/>
        <v>-4</v>
      </c>
      <c r="AE51">
        <f t="shared" ca="1" si="21"/>
        <v>2</v>
      </c>
      <c r="AF51">
        <f t="shared" ca="1" si="22"/>
        <v>-5</v>
      </c>
      <c r="AG51">
        <f t="shared" ca="1" si="23"/>
        <v>-10</v>
      </c>
      <c r="AH51">
        <f t="shared" ca="1" si="24"/>
        <v>-4</v>
      </c>
      <c r="AI51" t="str">
        <f t="shared" ca="1" si="25"/>
        <v>-4x +2y</v>
      </c>
      <c r="AJ51" s="1">
        <f t="shared" ca="1" si="26"/>
        <v>-5</v>
      </c>
      <c r="AK51" t="str">
        <f t="shared" ca="1" si="27"/>
        <v>-5x -10y</v>
      </c>
      <c r="AL51" s="1">
        <f t="shared" ca="1" si="106"/>
        <v>-4</v>
      </c>
      <c r="AM51" s="25" t="str">
        <f t="shared" ca="1" si="107"/>
        <v>-4x</v>
      </c>
      <c r="AN51" s="58">
        <f ca="1">GCD(元２!P51,元２!S51)</f>
        <v>1</v>
      </c>
      <c r="AO51" s="31" t="str">
        <f t="shared" ca="1" si="108"/>
        <v xml:space="preserve">-5x </v>
      </c>
      <c r="AP51" s="16">
        <f t="shared" ca="1" si="31"/>
        <v>-5</v>
      </c>
      <c r="AQ51" t="str">
        <f t="shared" ca="1" si="109"/>
        <v/>
      </c>
      <c r="AR51" s="33" t="str">
        <f t="shared" ca="1" si="110"/>
        <v>-5x</v>
      </c>
      <c r="AS51" s="1">
        <f t="shared" ca="1" si="34"/>
        <v>2</v>
      </c>
      <c r="AT51" s="1" t="str">
        <f t="shared" ca="1" si="35"/>
        <v>+2y</v>
      </c>
      <c r="AU51" s="25" t="str">
        <f t="shared" ca="1" si="111"/>
        <v>-4x-5x</v>
      </c>
      <c r="AV51" s="25" t="str">
        <f t="shared" ca="1" si="37"/>
        <v>+2y-10y</v>
      </c>
      <c r="AW51">
        <f t="shared" ca="1" si="112"/>
        <v>-9</v>
      </c>
      <c r="AX51">
        <f t="shared" ca="1" si="113"/>
        <v>-9</v>
      </c>
      <c r="AY51" s="1" t="str">
        <f t="shared" ca="1" si="40"/>
        <v>-9x</v>
      </c>
      <c r="AZ51" s="1">
        <f t="shared" ca="1" si="41"/>
        <v>-8</v>
      </c>
      <c r="BA51" s="1" t="str">
        <f t="shared" ca="1" si="42"/>
        <v>-9x-8</v>
      </c>
      <c r="BB51" s="1">
        <f t="shared" ca="1" si="43"/>
        <v>10</v>
      </c>
      <c r="BC51" s="1">
        <f t="shared" ca="1" si="44"/>
        <v>9</v>
      </c>
      <c r="BD51" s="1">
        <f t="shared" ca="1" si="45"/>
        <v>8</v>
      </c>
      <c r="BE51">
        <f t="shared" ca="1" si="46"/>
        <v>1</v>
      </c>
      <c r="BF51">
        <f t="shared" ca="1" si="47"/>
        <v>1</v>
      </c>
      <c r="BG51">
        <f t="shared" ca="1" si="48"/>
        <v>2</v>
      </c>
      <c r="BH51">
        <f t="shared" ca="1" si="49"/>
        <v>5</v>
      </c>
      <c r="BI51" s="35" t="str">
        <f ca="1">IF(DF51="","",COUNTIF(DF$6:$DF51,1))</f>
        <v/>
      </c>
      <c r="BJ51" t="str">
        <f t="shared" ca="1" si="50"/>
        <v>-2x+y</v>
      </c>
      <c r="BK51">
        <f t="shared" ca="1" si="51"/>
        <v>5</v>
      </c>
      <c r="BL51" t="str">
        <f t="shared" si="52"/>
        <v>-</v>
      </c>
      <c r="BM51" t="str">
        <f t="shared" ca="1" si="53"/>
        <v>x+2y</v>
      </c>
      <c r="BN51">
        <f t="shared" ca="1" si="54"/>
        <v>2</v>
      </c>
      <c r="BO51">
        <f t="shared" ca="1" si="55"/>
        <v>5</v>
      </c>
      <c r="BP51">
        <f t="shared" ca="1" si="56"/>
        <v>2</v>
      </c>
      <c r="BQ51">
        <f t="shared" ca="1" si="57"/>
        <v>10</v>
      </c>
      <c r="BR51">
        <f t="shared" ca="1" si="58"/>
        <v>0</v>
      </c>
      <c r="BS51">
        <f t="shared" ca="1" si="59"/>
        <v>10</v>
      </c>
      <c r="BT51">
        <f t="shared" ca="1" si="60"/>
        <v>2</v>
      </c>
      <c r="BU51">
        <f t="shared" ca="1" si="61"/>
        <v>5</v>
      </c>
      <c r="BV51" t="str">
        <f t="shared" ca="1" si="62"/>
        <v>2(-2x+y)</v>
      </c>
      <c r="BW51" t="str">
        <f t="shared" ca="1" si="63"/>
        <v>5(x+2y)</v>
      </c>
      <c r="BX51" t="str">
        <f t="shared" si="64"/>
        <v>-</v>
      </c>
      <c r="BY51">
        <f t="shared" ca="1" si="65"/>
        <v>-4</v>
      </c>
      <c r="BZ51">
        <f t="shared" ca="1" si="66"/>
        <v>2</v>
      </c>
      <c r="CA51">
        <f t="shared" ca="1" si="67"/>
        <v>-5</v>
      </c>
      <c r="CB51">
        <f t="shared" ca="1" si="68"/>
        <v>-10</v>
      </c>
      <c r="CC51">
        <f t="shared" ca="1" si="69"/>
        <v>-4</v>
      </c>
      <c r="CD51" t="str">
        <f t="shared" ca="1" si="70"/>
        <v>-4x +2y</v>
      </c>
      <c r="CE51">
        <f t="shared" ca="1" si="71"/>
        <v>-5</v>
      </c>
      <c r="CF51" t="str">
        <f t="shared" ca="1" si="72"/>
        <v>-5x -10y</v>
      </c>
      <c r="CG51">
        <f t="shared" ca="1" si="73"/>
        <v>-4</v>
      </c>
      <c r="CH51" t="str">
        <f t="shared" ca="1" si="74"/>
        <v>-4x</v>
      </c>
      <c r="CI51">
        <f t="shared" ca="1" si="75"/>
        <v>1</v>
      </c>
      <c r="CJ51" t="str">
        <f t="shared" ca="1" si="76"/>
        <v xml:space="preserve">-5x </v>
      </c>
      <c r="CK51">
        <f t="shared" ca="1" si="77"/>
        <v>-5</v>
      </c>
      <c r="CL51" t="str">
        <f t="shared" ca="1" si="78"/>
        <v/>
      </c>
      <c r="CM51" t="str">
        <f t="shared" ca="1" si="79"/>
        <v>-5x</v>
      </c>
      <c r="CN51">
        <f t="shared" ca="1" si="80"/>
        <v>2</v>
      </c>
      <c r="CO51" t="str">
        <f t="shared" ca="1" si="81"/>
        <v>+2y</v>
      </c>
      <c r="CP51" t="str">
        <f t="shared" ca="1" si="82"/>
        <v>-4x-5x</v>
      </c>
      <c r="CQ51" t="str">
        <f t="shared" ca="1" si="83"/>
        <v>+2y-10y</v>
      </c>
      <c r="CR51">
        <f t="shared" ca="1" si="84"/>
        <v>-9</v>
      </c>
      <c r="CS51">
        <f t="shared" ca="1" si="85"/>
        <v>-9</v>
      </c>
      <c r="CT51" t="str">
        <f t="shared" ca="1" si="86"/>
        <v>-9x</v>
      </c>
      <c r="CU51">
        <f t="shared" ca="1" si="87"/>
        <v>-8</v>
      </c>
      <c r="CV51" t="str">
        <f t="shared" ca="1" si="88"/>
        <v>-9x-8y</v>
      </c>
      <c r="CW51">
        <f t="shared" ca="1" si="89"/>
        <v>10</v>
      </c>
      <c r="CX51">
        <f t="shared" ca="1" si="90"/>
        <v>9</v>
      </c>
      <c r="CY51">
        <f t="shared" ca="1" si="91"/>
        <v>8</v>
      </c>
      <c r="CZ51">
        <f t="shared" ca="1" si="92"/>
        <v>1</v>
      </c>
      <c r="DA51">
        <f t="shared" ca="1" si="93"/>
        <v>1</v>
      </c>
      <c r="DB51">
        <f t="shared" ca="1" si="94"/>
        <v>2</v>
      </c>
      <c r="DC51">
        <f t="shared" ca="1" si="95"/>
        <v>5</v>
      </c>
      <c r="DD51">
        <f t="shared" ca="1" si="96"/>
        <v>-8</v>
      </c>
      <c r="DE51" t="str">
        <f t="shared" ca="1" si="97"/>
        <v>-</v>
      </c>
      <c r="DF51" s="35" t="str">
        <f t="shared" ca="1" si="98"/>
        <v/>
      </c>
      <c r="DG51">
        <f t="shared" ca="1" si="99"/>
        <v>2</v>
      </c>
      <c r="DH51">
        <f t="shared" ca="1" si="100"/>
        <v>1</v>
      </c>
    </row>
    <row r="52" spans="1:112">
      <c r="A52" s="10">
        <f t="shared" si="104"/>
        <v>47</v>
      </c>
      <c r="B52" s="9">
        <f t="shared" ref="B52:M62" ca="1" si="115">VLOOKUP($A52,方,B$4,FALSE)</f>
        <v>3</v>
      </c>
      <c r="C52" s="9">
        <f t="shared" ca="1" si="115"/>
        <v>-4</v>
      </c>
      <c r="D52" s="9">
        <f t="shared" ca="1" si="115"/>
        <v>6</v>
      </c>
      <c r="E52" s="9">
        <f t="shared" ca="1" si="115"/>
        <v>1</v>
      </c>
      <c r="F52" s="9">
        <f t="shared" ca="1" si="115"/>
        <v>-3</v>
      </c>
      <c r="G52" s="9">
        <f t="shared" ca="1" si="115"/>
        <v>5</v>
      </c>
      <c r="H52" s="9">
        <f t="shared" ca="1" si="115"/>
        <v>3</v>
      </c>
      <c r="I52" s="9">
        <f t="shared" ca="1" si="115"/>
        <v>-4</v>
      </c>
      <c r="J52" s="15">
        <f t="shared" ca="1" si="115"/>
        <v>6</v>
      </c>
      <c r="K52" s="9" t="str">
        <f t="shared" ca="1" si="115"/>
        <v/>
      </c>
      <c r="L52" s="19">
        <f t="shared" ca="1" si="115"/>
        <v>-3</v>
      </c>
      <c r="M52" s="9">
        <f t="shared" ca="1" si="115"/>
        <v>5</v>
      </c>
      <c r="N52" s="21">
        <f ca="1">IF(BA52=0,"",COUNTIF($BA$6:BA52,1))</f>
        <v>0</v>
      </c>
      <c r="O52" s="21" t="str">
        <f t="shared" ca="1" si="6"/>
        <v>3x-4y</v>
      </c>
      <c r="P52" s="21">
        <f t="shared" ca="1" si="105"/>
        <v>6</v>
      </c>
      <c r="Q52" s="21" t="s">
        <v>6</v>
      </c>
      <c r="R52" s="21" t="str">
        <f t="shared" ca="1" si="8"/>
        <v>x-3y</v>
      </c>
      <c r="S52" s="21">
        <f t="shared" ca="1" si="9"/>
        <v>5</v>
      </c>
      <c r="T52" s="21">
        <f t="shared" ca="1" si="10"/>
        <v>6</v>
      </c>
      <c r="U52" s="21">
        <f t="shared" ca="1" si="11"/>
        <v>5</v>
      </c>
      <c r="V52" s="22">
        <f t="shared" ca="1" si="12"/>
        <v>30</v>
      </c>
      <c r="W52" s="22">
        <f t="shared" ca="1" si="13"/>
        <v>0</v>
      </c>
      <c r="X52" s="1">
        <f t="shared" ca="1" si="14"/>
        <v>30</v>
      </c>
      <c r="Y52">
        <f t="shared" ca="1" si="15"/>
        <v>5</v>
      </c>
      <c r="Z52">
        <f t="shared" ca="1" si="16"/>
        <v>6</v>
      </c>
      <c r="AA52" t="str">
        <f t="shared" ca="1" si="17"/>
        <v>5(3x-4y)</v>
      </c>
      <c r="AB52" t="str">
        <f t="shared" ca="1" si="18"/>
        <v>6(x-3y)</v>
      </c>
      <c r="AC52" t="str">
        <f t="shared" si="19"/>
        <v>+</v>
      </c>
      <c r="AD52" s="23">
        <f t="shared" ca="1" si="20"/>
        <v>15</v>
      </c>
      <c r="AE52">
        <f t="shared" ca="1" si="21"/>
        <v>-20</v>
      </c>
      <c r="AF52">
        <f t="shared" ca="1" si="22"/>
        <v>6</v>
      </c>
      <c r="AG52">
        <f t="shared" ca="1" si="23"/>
        <v>-18</v>
      </c>
      <c r="AH52">
        <f t="shared" ca="1" si="24"/>
        <v>15</v>
      </c>
      <c r="AI52" t="str">
        <f t="shared" ca="1" si="25"/>
        <v>15x -20y</v>
      </c>
      <c r="AJ52" s="1" t="str">
        <f t="shared" ca="1" si="26"/>
        <v>+6</v>
      </c>
      <c r="AK52" t="str">
        <f t="shared" ca="1" si="27"/>
        <v>+6x -18y</v>
      </c>
      <c r="AL52" s="1">
        <f t="shared" ca="1" si="106"/>
        <v>15</v>
      </c>
      <c r="AM52" s="25" t="str">
        <f t="shared" ca="1" si="107"/>
        <v>15x</v>
      </c>
      <c r="AN52" s="58">
        <f ca="1">GCD(元２!P52,元２!S52)</f>
        <v>1</v>
      </c>
      <c r="AO52" s="31" t="str">
        <f t="shared" ca="1" si="108"/>
        <v xml:space="preserve">+6x </v>
      </c>
      <c r="AP52" s="16">
        <f t="shared" ca="1" si="31"/>
        <v>6</v>
      </c>
      <c r="AQ52" t="str">
        <f t="shared" ca="1" si="109"/>
        <v>+</v>
      </c>
      <c r="AR52" s="33" t="str">
        <f t="shared" ca="1" si="110"/>
        <v>+6x</v>
      </c>
      <c r="AS52" s="1">
        <f t="shared" ca="1" si="34"/>
        <v>-20</v>
      </c>
      <c r="AT52" s="1" t="str">
        <f t="shared" ca="1" si="35"/>
        <v>-20y</v>
      </c>
      <c r="AU52" s="25" t="str">
        <f t="shared" ca="1" si="111"/>
        <v>15x+6x</v>
      </c>
      <c r="AV52" s="25" t="str">
        <f t="shared" ca="1" si="37"/>
        <v>-20y-18y</v>
      </c>
      <c r="AW52">
        <f t="shared" ca="1" si="112"/>
        <v>21</v>
      </c>
      <c r="AX52">
        <f t="shared" ca="1" si="113"/>
        <v>21</v>
      </c>
      <c r="AY52" s="1" t="str">
        <f t="shared" ca="1" si="40"/>
        <v>21x</v>
      </c>
      <c r="AZ52" s="1">
        <f t="shared" ca="1" si="41"/>
        <v>-38</v>
      </c>
      <c r="BA52" s="1" t="str">
        <f t="shared" ca="1" si="42"/>
        <v>21x-38</v>
      </c>
      <c r="BB52" s="1">
        <f t="shared" ca="1" si="43"/>
        <v>30</v>
      </c>
      <c r="BC52" s="1">
        <f t="shared" ca="1" si="44"/>
        <v>21</v>
      </c>
      <c r="BD52" s="1">
        <f t="shared" ca="1" si="45"/>
        <v>38</v>
      </c>
      <c r="BE52">
        <f t="shared" ca="1" si="46"/>
        <v>1</v>
      </c>
      <c r="BF52">
        <f t="shared" ca="1" si="47"/>
        <v>3</v>
      </c>
      <c r="BG52">
        <f t="shared" ca="1" si="48"/>
        <v>2</v>
      </c>
      <c r="BH52">
        <f t="shared" ca="1" si="49"/>
        <v>7</v>
      </c>
      <c r="BI52" s="35" t="str">
        <f ca="1">IF(DF52="","",COUNTIF(DF$6:$DF52,1))</f>
        <v/>
      </c>
      <c r="BJ52" t="str">
        <f t="shared" ca="1" si="50"/>
        <v>3x-4y</v>
      </c>
      <c r="BK52">
        <f t="shared" ca="1" si="51"/>
        <v>6</v>
      </c>
      <c r="BL52" t="str">
        <f t="shared" si="52"/>
        <v>+</v>
      </c>
      <c r="BM52" t="str">
        <f t="shared" ca="1" si="53"/>
        <v>x-3y</v>
      </c>
      <c r="BN52">
        <f t="shared" ca="1" si="54"/>
        <v>5</v>
      </c>
      <c r="BO52">
        <f t="shared" ca="1" si="55"/>
        <v>6</v>
      </c>
      <c r="BP52">
        <f t="shared" ca="1" si="56"/>
        <v>5</v>
      </c>
      <c r="BQ52">
        <f t="shared" ca="1" si="57"/>
        <v>30</v>
      </c>
      <c r="BR52">
        <f t="shared" ca="1" si="58"/>
        <v>0</v>
      </c>
      <c r="BS52">
        <f t="shared" ca="1" si="59"/>
        <v>30</v>
      </c>
      <c r="BT52">
        <f t="shared" ca="1" si="60"/>
        <v>5</v>
      </c>
      <c r="BU52">
        <f t="shared" ca="1" si="61"/>
        <v>6</v>
      </c>
      <c r="BV52" t="str">
        <f t="shared" ca="1" si="62"/>
        <v>5(3x-4y)</v>
      </c>
      <c r="BW52" t="str">
        <f t="shared" ca="1" si="63"/>
        <v>6(x-3y)</v>
      </c>
      <c r="BX52" t="str">
        <f t="shared" si="64"/>
        <v>+</v>
      </c>
      <c r="BY52">
        <f t="shared" ca="1" si="65"/>
        <v>15</v>
      </c>
      <c r="BZ52">
        <f t="shared" ca="1" si="66"/>
        <v>-20</v>
      </c>
      <c r="CA52">
        <f t="shared" ca="1" si="67"/>
        <v>6</v>
      </c>
      <c r="CB52">
        <f t="shared" ca="1" si="68"/>
        <v>-18</v>
      </c>
      <c r="CC52">
        <f t="shared" ca="1" si="69"/>
        <v>15</v>
      </c>
      <c r="CD52" t="str">
        <f t="shared" ca="1" si="70"/>
        <v>15x -20y</v>
      </c>
      <c r="CE52" t="str">
        <f t="shared" ca="1" si="71"/>
        <v>+6</v>
      </c>
      <c r="CF52" t="str">
        <f t="shared" ca="1" si="72"/>
        <v>+6x -18y</v>
      </c>
      <c r="CG52">
        <f t="shared" ca="1" si="73"/>
        <v>15</v>
      </c>
      <c r="CH52" t="str">
        <f t="shared" ca="1" si="74"/>
        <v>15x</v>
      </c>
      <c r="CI52">
        <f t="shared" ca="1" si="75"/>
        <v>1</v>
      </c>
      <c r="CJ52" t="str">
        <f t="shared" ca="1" si="76"/>
        <v xml:space="preserve">+6x </v>
      </c>
      <c r="CK52">
        <f t="shared" ca="1" si="77"/>
        <v>6</v>
      </c>
      <c r="CL52" t="str">
        <f t="shared" ca="1" si="78"/>
        <v>+</v>
      </c>
      <c r="CM52" t="str">
        <f t="shared" ca="1" si="79"/>
        <v>+6x</v>
      </c>
      <c r="CN52">
        <f t="shared" ca="1" si="80"/>
        <v>-20</v>
      </c>
      <c r="CO52" t="str">
        <f t="shared" ca="1" si="81"/>
        <v>-20y</v>
      </c>
      <c r="CP52" t="str">
        <f t="shared" ca="1" si="82"/>
        <v>15x+6x</v>
      </c>
      <c r="CQ52" t="str">
        <f t="shared" ca="1" si="83"/>
        <v>-20y-18y</v>
      </c>
      <c r="CR52">
        <f t="shared" ca="1" si="84"/>
        <v>21</v>
      </c>
      <c r="CS52">
        <f t="shared" ca="1" si="85"/>
        <v>21</v>
      </c>
      <c r="CT52" t="str">
        <f t="shared" ca="1" si="86"/>
        <v>21x</v>
      </c>
      <c r="CU52">
        <f t="shared" ca="1" si="87"/>
        <v>-38</v>
      </c>
      <c r="CV52" t="str">
        <f t="shared" ca="1" si="88"/>
        <v>21x-38y</v>
      </c>
      <c r="CW52">
        <f t="shared" ca="1" si="89"/>
        <v>30</v>
      </c>
      <c r="CX52">
        <f t="shared" ca="1" si="90"/>
        <v>21</v>
      </c>
      <c r="CY52">
        <f t="shared" ca="1" si="91"/>
        <v>38</v>
      </c>
      <c r="CZ52">
        <f t="shared" ca="1" si="92"/>
        <v>1</v>
      </c>
      <c r="DA52">
        <f t="shared" ca="1" si="93"/>
        <v>3</v>
      </c>
      <c r="DB52">
        <f t="shared" ca="1" si="94"/>
        <v>2</v>
      </c>
      <c r="DC52">
        <f t="shared" ca="1" si="95"/>
        <v>7</v>
      </c>
      <c r="DD52">
        <f t="shared" ca="1" si="96"/>
        <v>-38</v>
      </c>
      <c r="DE52" t="str">
        <f t="shared" ca="1" si="97"/>
        <v>-</v>
      </c>
      <c r="DF52" s="35" t="str">
        <f t="shared" ca="1" si="98"/>
        <v/>
      </c>
      <c r="DG52">
        <f t="shared" ca="1" si="99"/>
        <v>1</v>
      </c>
      <c r="DH52">
        <f t="shared" ca="1" si="100"/>
        <v>1</v>
      </c>
    </row>
    <row r="53" spans="1:112">
      <c r="A53" s="10">
        <f t="shared" si="104"/>
        <v>48</v>
      </c>
      <c r="B53" s="9">
        <f t="shared" ca="1" si="115"/>
        <v>-1</v>
      </c>
      <c r="C53" s="9">
        <f t="shared" ca="1" si="115"/>
        <v>-1</v>
      </c>
      <c r="D53" s="9">
        <f t="shared" ca="1" si="115"/>
        <v>6</v>
      </c>
      <c r="E53" s="9">
        <f t="shared" ca="1" si="115"/>
        <v>-1</v>
      </c>
      <c r="F53" s="9">
        <f t="shared" ca="1" si="115"/>
        <v>1</v>
      </c>
      <c r="G53" s="9">
        <f t="shared" ca="1" si="115"/>
        <v>4</v>
      </c>
      <c r="H53" s="9" t="str">
        <f t="shared" ca="1" si="115"/>
        <v>-</v>
      </c>
      <c r="I53" s="9">
        <f t="shared" ca="1" si="115"/>
        <v>-1</v>
      </c>
      <c r="J53" s="15">
        <f t="shared" ca="1" si="115"/>
        <v>6</v>
      </c>
      <c r="K53" s="9" t="str">
        <f t="shared" ca="1" si="115"/>
        <v>-</v>
      </c>
      <c r="L53" s="19" t="str">
        <f t="shared" ca="1" si="115"/>
        <v>+1</v>
      </c>
      <c r="M53" s="9">
        <f t="shared" ca="1" si="115"/>
        <v>4</v>
      </c>
      <c r="N53" s="21">
        <f ca="1">IF(BA53=0,"",COUNTIF($BA$6:BA53,1))</f>
        <v>0</v>
      </c>
      <c r="O53" s="21" t="str">
        <f t="shared" ca="1" si="6"/>
        <v>-x-y</v>
      </c>
      <c r="P53" s="21">
        <f t="shared" ca="1" si="105"/>
        <v>6</v>
      </c>
      <c r="Q53" s="21" t="s">
        <v>33</v>
      </c>
      <c r="R53" s="21" t="str">
        <f t="shared" ca="1" si="8"/>
        <v>-x+y</v>
      </c>
      <c r="S53" s="21">
        <f t="shared" ca="1" si="9"/>
        <v>4</v>
      </c>
      <c r="T53" s="21">
        <f t="shared" ca="1" si="10"/>
        <v>6</v>
      </c>
      <c r="U53" s="21">
        <f t="shared" ca="1" si="11"/>
        <v>4</v>
      </c>
      <c r="V53" s="22">
        <f t="shared" ca="1" si="12"/>
        <v>24</v>
      </c>
      <c r="W53" s="22">
        <f t="shared" ca="1" si="13"/>
        <v>2</v>
      </c>
      <c r="X53" s="1">
        <f t="shared" ca="1" si="14"/>
        <v>12</v>
      </c>
      <c r="Y53">
        <f t="shared" ca="1" si="15"/>
        <v>2</v>
      </c>
      <c r="Z53">
        <f t="shared" ca="1" si="16"/>
        <v>3</v>
      </c>
      <c r="AA53" t="str">
        <f t="shared" ca="1" si="17"/>
        <v>2(-x-y)</v>
      </c>
      <c r="AB53" t="str">
        <f t="shared" ca="1" si="18"/>
        <v>3(-x+y)</v>
      </c>
      <c r="AC53" t="str">
        <f t="shared" si="19"/>
        <v>-</v>
      </c>
      <c r="AD53" s="23">
        <f t="shared" ca="1" si="20"/>
        <v>-2</v>
      </c>
      <c r="AE53">
        <f t="shared" ca="1" si="21"/>
        <v>-2</v>
      </c>
      <c r="AF53">
        <f t="shared" ca="1" si="22"/>
        <v>3</v>
      </c>
      <c r="AG53">
        <f t="shared" ca="1" si="23"/>
        <v>-3</v>
      </c>
      <c r="AH53">
        <f t="shared" ca="1" si="24"/>
        <v>-2</v>
      </c>
      <c r="AI53" t="str">
        <f t="shared" ca="1" si="25"/>
        <v>-2x -2y</v>
      </c>
      <c r="AJ53" s="1" t="str">
        <f t="shared" ca="1" si="26"/>
        <v>+3</v>
      </c>
      <c r="AK53" t="str">
        <f t="shared" ca="1" si="27"/>
        <v>+3x -3y</v>
      </c>
      <c r="AL53" s="1">
        <f t="shared" ca="1" si="106"/>
        <v>-2</v>
      </c>
      <c r="AM53" s="25" t="str">
        <f t="shared" ca="1" si="107"/>
        <v>-2x</v>
      </c>
      <c r="AN53" s="58">
        <f ca="1">GCD(元２!P53,元２!S53)</f>
        <v>2</v>
      </c>
      <c r="AO53" s="31" t="str">
        <f t="shared" ca="1" si="108"/>
        <v xml:space="preserve">+3x </v>
      </c>
      <c r="AP53" s="16">
        <f t="shared" ca="1" si="31"/>
        <v>3</v>
      </c>
      <c r="AQ53" t="str">
        <f t="shared" ca="1" si="109"/>
        <v>+</v>
      </c>
      <c r="AR53" s="33" t="str">
        <f t="shared" ca="1" si="110"/>
        <v>+3x</v>
      </c>
      <c r="AS53" s="1">
        <f t="shared" ca="1" si="34"/>
        <v>-2</v>
      </c>
      <c r="AT53" s="1" t="str">
        <f t="shared" ca="1" si="35"/>
        <v>-2y</v>
      </c>
      <c r="AU53" s="25" t="str">
        <f t="shared" ca="1" si="111"/>
        <v>-2x+3x</v>
      </c>
      <c r="AV53" s="25" t="str">
        <f t="shared" ca="1" si="37"/>
        <v>-2y-3y</v>
      </c>
      <c r="AW53">
        <f t="shared" ca="1" si="112"/>
        <v>1</v>
      </c>
      <c r="AX53" t="str">
        <f t="shared" ca="1" si="113"/>
        <v/>
      </c>
      <c r="AY53" s="1" t="str">
        <f t="shared" ca="1" si="40"/>
        <v>x</v>
      </c>
      <c r="AZ53" s="1">
        <f t="shared" ca="1" si="41"/>
        <v>-5</v>
      </c>
      <c r="BA53" s="1" t="str">
        <f t="shared" ca="1" si="42"/>
        <v>x-5</v>
      </c>
      <c r="BB53" s="1">
        <f t="shared" ca="1" si="43"/>
        <v>12</v>
      </c>
      <c r="BC53" s="1">
        <f t="shared" ca="1" si="44"/>
        <v>1</v>
      </c>
      <c r="BD53" s="1">
        <f t="shared" ca="1" si="45"/>
        <v>5</v>
      </c>
      <c r="BE53">
        <f t="shared" ca="1" si="46"/>
        <v>1</v>
      </c>
      <c r="BF53">
        <f t="shared" ca="1" si="47"/>
        <v>1</v>
      </c>
      <c r="BG53">
        <f t="shared" ca="1" si="48"/>
        <v>1</v>
      </c>
      <c r="BH53">
        <f t="shared" ca="1" si="49"/>
        <v>5</v>
      </c>
      <c r="BI53" s="35">
        <f ca="1">IF(DF53="","",COUNTIF(DF$6:$DF53,1))</f>
        <v>12</v>
      </c>
      <c r="BJ53" t="str">
        <f t="shared" ca="1" si="50"/>
        <v>-x-y</v>
      </c>
      <c r="BK53">
        <f t="shared" ca="1" si="51"/>
        <v>6</v>
      </c>
      <c r="BL53" t="str">
        <f t="shared" si="52"/>
        <v>-</v>
      </c>
      <c r="BM53" t="str">
        <f t="shared" ca="1" si="53"/>
        <v>-x+y</v>
      </c>
      <c r="BN53">
        <f t="shared" ca="1" si="54"/>
        <v>4</v>
      </c>
      <c r="BO53">
        <f t="shared" ca="1" si="55"/>
        <v>6</v>
      </c>
      <c r="BP53">
        <f t="shared" ca="1" si="56"/>
        <v>4</v>
      </c>
      <c r="BQ53">
        <f t="shared" ca="1" si="57"/>
        <v>24</v>
      </c>
      <c r="BR53">
        <f t="shared" ca="1" si="58"/>
        <v>2</v>
      </c>
      <c r="BS53">
        <f t="shared" ca="1" si="59"/>
        <v>12</v>
      </c>
      <c r="BT53">
        <f t="shared" ca="1" si="60"/>
        <v>2</v>
      </c>
      <c r="BU53">
        <f t="shared" ca="1" si="61"/>
        <v>3</v>
      </c>
      <c r="BV53" t="str">
        <f t="shared" ca="1" si="62"/>
        <v>2(-x-y)</v>
      </c>
      <c r="BW53" t="str">
        <f t="shared" ca="1" si="63"/>
        <v>3(-x+y)</v>
      </c>
      <c r="BX53" t="str">
        <f t="shared" si="64"/>
        <v>-</v>
      </c>
      <c r="BY53">
        <f t="shared" ca="1" si="65"/>
        <v>-2</v>
      </c>
      <c r="BZ53">
        <f t="shared" ca="1" si="66"/>
        <v>-2</v>
      </c>
      <c r="CA53">
        <f t="shared" ca="1" si="67"/>
        <v>3</v>
      </c>
      <c r="CB53">
        <f t="shared" ca="1" si="68"/>
        <v>-3</v>
      </c>
      <c r="CC53">
        <f t="shared" ca="1" si="69"/>
        <v>-2</v>
      </c>
      <c r="CD53" t="str">
        <f t="shared" ca="1" si="70"/>
        <v>-2x -2y</v>
      </c>
      <c r="CE53" t="str">
        <f t="shared" ca="1" si="71"/>
        <v>+3</v>
      </c>
      <c r="CF53" t="str">
        <f t="shared" ca="1" si="72"/>
        <v>+3x -3y</v>
      </c>
      <c r="CG53">
        <f t="shared" ca="1" si="73"/>
        <v>-2</v>
      </c>
      <c r="CH53" t="str">
        <f t="shared" ca="1" si="74"/>
        <v>-2x</v>
      </c>
      <c r="CI53">
        <f t="shared" ca="1" si="75"/>
        <v>2</v>
      </c>
      <c r="CJ53" t="str">
        <f t="shared" ca="1" si="76"/>
        <v xml:space="preserve">+3x </v>
      </c>
      <c r="CK53">
        <f t="shared" ca="1" si="77"/>
        <v>3</v>
      </c>
      <c r="CL53" t="str">
        <f t="shared" ca="1" si="78"/>
        <v>+</v>
      </c>
      <c r="CM53" t="str">
        <f t="shared" ca="1" si="79"/>
        <v>+3x</v>
      </c>
      <c r="CN53">
        <f t="shared" ca="1" si="80"/>
        <v>-2</v>
      </c>
      <c r="CO53" t="str">
        <f t="shared" ca="1" si="81"/>
        <v>-2y</v>
      </c>
      <c r="CP53" t="str">
        <f t="shared" ca="1" si="82"/>
        <v>-2x+3x</v>
      </c>
      <c r="CQ53" t="str">
        <f t="shared" ca="1" si="83"/>
        <v>-2y-3y</v>
      </c>
      <c r="CR53">
        <f t="shared" ca="1" si="84"/>
        <v>1</v>
      </c>
      <c r="CS53" t="str">
        <f t="shared" ca="1" si="85"/>
        <v/>
      </c>
      <c r="CT53" t="str">
        <f t="shared" ca="1" si="86"/>
        <v>x</v>
      </c>
      <c r="CU53">
        <f t="shared" ca="1" si="87"/>
        <v>-5</v>
      </c>
      <c r="CV53" t="str">
        <f t="shared" ca="1" si="88"/>
        <v>x-5y</v>
      </c>
      <c r="CW53">
        <f t="shared" ca="1" si="89"/>
        <v>12</v>
      </c>
      <c r="CX53">
        <f t="shared" ca="1" si="90"/>
        <v>1</v>
      </c>
      <c r="CY53">
        <f t="shared" ca="1" si="91"/>
        <v>5</v>
      </c>
      <c r="CZ53">
        <f t="shared" ca="1" si="92"/>
        <v>1</v>
      </c>
      <c r="DA53">
        <f t="shared" ca="1" si="93"/>
        <v>1</v>
      </c>
      <c r="DB53">
        <f t="shared" ca="1" si="94"/>
        <v>1</v>
      </c>
      <c r="DC53">
        <f t="shared" ca="1" si="95"/>
        <v>5</v>
      </c>
      <c r="DD53">
        <f t="shared" ca="1" si="96"/>
        <v>-5</v>
      </c>
      <c r="DE53" t="str">
        <f t="shared" ca="1" si="97"/>
        <v>-</v>
      </c>
      <c r="DF53" s="35">
        <f t="shared" ca="1" si="98"/>
        <v>1</v>
      </c>
      <c r="DG53">
        <f t="shared" ca="1" si="99"/>
        <v>3</v>
      </c>
      <c r="DH53">
        <f t="shared" ca="1" si="100"/>
        <v>1</v>
      </c>
    </row>
    <row r="54" spans="1:112">
      <c r="A54" s="10">
        <f t="shared" si="104"/>
        <v>49</v>
      </c>
      <c r="B54" s="9">
        <f t="shared" ca="1" si="115"/>
        <v>3</v>
      </c>
      <c r="C54" s="9">
        <f t="shared" ca="1" si="115"/>
        <v>3</v>
      </c>
      <c r="D54" s="9">
        <f t="shared" ca="1" si="115"/>
        <v>5</v>
      </c>
      <c r="E54" s="9">
        <f t="shared" ca="1" si="115"/>
        <v>1</v>
      </c>
      <c r="F54" s="9">
        <f t="shared" ca="1" si="115"/>
        <v>2</v>
      </c>
      <c r="G54" s="9">
        <f t="shared" ca="1" si="115"/>
        <v>5</v>
      </c>
      <c r="H54" s="9">
        <f t="shared" ca="1" si="115"/>
        <v>3</v>
      </c>
      <c r="I54" s="9" t="str">
        <f t="shared" ca="1" si="115"/>
        <v>+3</v>
      </c>
      <c r="J54" s="15">
        <f t="shared" ca="1" si="115"/>
        <v>5</v>
      </c>
      <c r="K54" s="9" t="str">
        <f t="shared" ca="1" si="115"/>
        <v/>
      </c>
      <c r="L54" s="19" t="str">
        <f t="shared" ca="1" si="115"/>
        <v>+2</v>
      </c>
      <c r="M54" s="9">
        <f t="shared" ca="1" si="115"/>
        <v>5</v>
      </c>
      <c r="N54" s="21">
        <f ca="1">IF(BA54=0,"",COUNTIF($BA$6:BA54,1))</f>
        <v>0</v>
      </c>
      <c r="O54" s="21" t="str">
        <f t="shared" ca="1" si="6"/>
        <v>3x+3y</v>
      </c>
      <c r="P54" s="21">
        <f t="shared" ca="1" si="105"/>
        <v>5</v>
      </c>
      <c r="Q54" s="21" t="s">
        <v>6</v>
      </c>
      <c r="R54" s="21" t="str">
        <f t="shared" ca="1" si="8"/>
        <v>x+2y</v>
      </c>
      <c r="S54" s="21">
        <f t="shared" ca="1" si="9"/>
        <v>5</v>
      </c>
      <c r="T54" s="21">
        <f t="shared" ca="1" si="10"/>
        <v>5</v>
      </c>
      <c r="U54" s="21">
        <f t="shared" ca="1" si="11"/>
        <v>5</v>
      </c>
      <c r="V54" s="22">
        <f t="shared" ca="1" si="12"/>
        <v>25</v>
      </c>
      <c r="W54" s="22">
        <f t="shared" ca="1" si="13"/>
        <v>1</v>
      </c>
      <c r="X54" s="1">
        <f t="shared" ca="1" si="14"/>
        <v>5</v>
      </c>
      <c r="Y54">
        <f t="shared" ca="1" si="15"/>
        <v>1</v>
      </c>
      <c r="Z54">
        <f t="shared" ca="1" si="16"/>
        <v>1</v>
      </c>
      <c r="AA54" t="str">
        <f t="shared" ca="1" si="17"/>
        <v>(3x+3y)</v>
      </c>
      <c r="AB54" t="str">
        <f t="shared" ca="1" si="18"/>
        <v>(x+2y)</v>
      </c>
      <c r="AC54" t="str">
        <f t="shared" si="19"/>
        <v>+</v>
      </c>
      <c r="AD54" s="23">
        <f t="shared" ca="1" si="20"/>
        <v>3</v>
      </c>
      <c r="AE54">
        <f t="shared" ca="1" si="21"/>
        <v>3</v>
      </c>
      <c r="AF54">
        <f t="shared" ca="1" si="22"/>
        <v>1</v>
      </c>
      <c r="AG54">
        <f t="shared" ca="1" si="23"/>
        <v>2</v>
      </c>
      <c r="AH54">
        <f t="shared" ca="1" si="24"/>
        <v>3</v>
      </c>
      <c r="AI54" t="str">
        <f t="shared" ca="1" si="25"/>
        <v>3x +3y</v>
      </c>
      <c r="AJ54" s="1" t="str">
        <f t="shared" ca="1" si="26"/>
        <v>+</v>
      </c>
      <c r="AK54" t="str">
        <f t="shared" ca="1" si="27"/>
        <v>+x +2y</v>
      </c>
      <c r="AL54" s="1">
        <f t="shared" ca="1" si="106"/>
        <v>3</v>
      </c>
      <c r="AM54" s="25" t="str">
        <f t="shared" ca="1" si="107"/>
        <v>3x</v>
      </c>
      <c r="AN54" s="58">
        <f ca="1">GCD(元２!P54,元２!S54)</f>
        <v>5</v>
      </c>
      <c r="AO54" s="31" t="str">
        <f t="shared" ca="1" si="108"/>
        <v>+x</v>
      </c>
      <c r="AP54" s="16">
        <f t="shared" ca="1" si="31"/>
        <v>1</v>
      </c>
      <c r="AQ54" t="str">
        <f t="shared" ca="1" si="109"/>
        <v>+</v>
      </c>
      <c r="AR54" s="33" t="str">
        <f t="shared" ca="1" si="110"/>
        <v>+x</v>
      </c>
      <c r="AS54" s="1">
        <f t="shared" ca="1" si="34"/>
        <v>3</v>
      </c>
      <c r="AT54" s="1" t="str">
        <f t="shared" ca="1" si="35"/>
        <v>+3y</v>
      </c>
      <c r="AU54" s="25" t="str">
        <f t="shared" ca="1" si="111"/>
        <v>3x+x</v>
      </c>
      <c r="AV54" s="25" t="str">
        <f t="shared" ca="1" si="37"/>
        <v>+3y+2y</v>
      </c>
      <c r="AW54">
        <f t="shared" ca="1" si="112"/>
        <v>4</v>
      </c>
      <c r="AX54">
        <f t="shared" ca="1" si="113"/>
        <v>4</v>
      </c>
      <c r="AY54" s="1" t="str">
        <f t="shared" ca="1" si="40"/>
        <v>4x</v>
      </c>
      <c r="AZ54" s="1" t="str">
        <f t="shared" ca="1" si="41"/>
        <v>+5</v>
      </c>
      <c r="BA54" s="1" t="str">
        <f t="shared" ca="1" si="42"/>
        <v>4x+5</v>
      </c>
      <c r="BB54" s="1">
        <f t="shared" ca="1" si="43"/>
        <v>5</v>
      </c>
      <c r="BC54" s="1">
        <f t="shared" ca="1" si="44"/>
        <v>4</v>
      </c>
      <c r="BD54" s="1">
        <f t="shared" ca="1" si="45"/>
        <v>5</v>
      </c>
      <c r="BE54">
        <f t="shared" ca="1" si="46"/>
        <v>1</v>
      </c>
      <c r="BF54">
        <f t="shared" ca="1" si="47"/>
        <v>1</v>
      </c>
      <c r="BG54">
        <f t="shared" ca="1" si="48"/>
        <v>5</v>
      </c>
      <c r="BH54">
        <f t="shared" ca="1" si="49"/>
        <v>12</v>
      </c>
      <c r="BI54" s="35" t="str">
        <f ca="1">IF(DF54="","",COUNTIF(DF$6:$DF54,1))</f>
        <v/>
      </c>
      <c r="BJ54" t="str">
        <f t="shared" ca="1" si="50"/>
        <v>3x+3y</v>
      </c>
      <c r="BK54">
        <f t="shared" ca="1" si="51"/>
        <v>5</v>
      </c>
      <c r="BL54" t="str">
        <f t="shared" si="52"/>
        <v>+</v>
      </c>
      <c r="BM54" t="str">
        <f t="shared" ca="1" si="53"/>
        <v>x+2y</v>
      </c>
      <c r="BN54">
        <f t="shared" ca="1" si="54"/>
        <v>5</v>
      </c>
      <c r="BO54">
        <f t="shared" ca="1" si="55"/>
        <v>5</v>
      </c>
      <c r="BP54">
        <f t="shared" ca="1" si="56"/>
        <v>5</v>
      </c>
      <c r="BQ54">
        <f t="shared" ca="1" si="57"/>
        <v>25</v>
      </c>
      <c r="BR54">
        <f t="shared" ca="1" si="58"/>
        <v>1</v>
      </c>
      <c r="BS54">
        <f t="shared" ca="1" si="59"/>
        <v>5</v>
      </c>
      <c r="BT54">
        <f t="shared" ca="1" si="60"/>
        <v>1</v>
      </c>
      <c r="BU54">
        <f t="shared" ca="1" si="61"/>
        <v>1</v>
      </c>
      <c r="BV54" t="str">
        <f t="shared" ca="1" si="62"/>
        <v>(3x+3y)</v>
      </c>
      <c r="BW54" t="str">
        <f t="shared" ca="1" si="63"/>
        <v>(x+2y)</v>
      </c>
      <c r="BX54" t="str">
        <f t="shared" si="64"/>
        <v>+</v>
      </c>
      <c r="BY54">
        <f t="shared" ca="1" si="65"/>
        <v>3</v>
      </c>
      <c r="BZ54">
        <f t="shared" ca="1" si="66"/>
        <v>3</v>
      </c>
      <c r="CA54">
        <f t="shared" ca="1" si="67"/>
        <v>1</v>
      </c>
      <c r="CB54">
        <f t="shared" ca="1" si="68"/>
        <v>2</v>
      </c>
      <c r="CC54">
        <f t="shared" ca="1" si="69"/>
        <v>3</v>
      </c>
      <c r="CD54" t="str">
        <f t="shared" ca="1" si="70"/>
        <v>3x +3y</v>
      </c>
      <c r="CE54" t="str">
        <f t="shared" ca="1" si="71"/>
        <v>+</v>
      </c>
      <c r="CF54" t="str">
        <f t="shared" ca="1" si="72"/>
        <v>+x +2y</v>
      </c>
      <c r="CG54">
        <f t="shared" ca="1" si="73"/>
        <v>3</v>
      </c>
      <c r="CH54" t="str">
        <f t="shared" ca="1" si="74"/>
        <v>3x</v>
      </c>
      <c r="CI54">
        <f t="shared" ca="1" si="75"/>
        <v>5</v>
      </c>
      <c r="CJ54" t="str">
        <f t="shared" ca="1" si="76"/>
        <v>+x</v>
      </c>
      <c r="CK54">
        <f t="shared" ca="1" si="77"/>
        <v>1</v>
      </c>
      <c r="CL54" t="str">
        <f t="shared" ca="1" si="78"/>
        <v>+</v>
      </c>
      <c r="CM54" t="str">
        <f t="shared" ca="1" si="79"/>
        <v>+x</v>
      </c>
      <c r="CN54">
        <f t="shared" ca="1" si="80"/>
        <v>3</v>
      </c>
      <c r="CO54" t="str">
        <f t="shared" ca="1" si="81"/>
        <v>+3y</v>
      </c>
      <c r="CP54" t="str">
        <f t="shared" ca="1" si="82"/>
        <v>3x+x</v>
      </c>
      <c r="CQ54" t="str">
        <f t="shared" ca="1" si="83"/>
        <v>+3y+2y</v>
      </c>
      <c r="CR54">
        <f t="shared" ca="1" si="84"/>
        <v>4</v>
      </c>
      <c r="CS54">
        <f t="shared" ca="1" si="85"/>
        <v>4</v>
      </c>
      <c r="CT54" t="str">
        <f t="shared" ca="1" si="86"/>
        <v>4x</v>
      </c>
      <c r="CU54" t="str">
        <f t="shared" ca="1" si="87"/>
        <v>+5</v>
      </c>
      <c r="CV54" t="str">
        <f t="shared" ca="1" si="88"/>
        <v>4x+5y</v>
      </c>
      <c r="CW54">
        <f t="shared" ca="1" si="89"/>
        <v>5</v>
      </c>
      <c r="CX54">
        <f t="shared" ca="1" si="90"/>
        <v>4</v>
      </c>
      <c r="CY54">
        <f t="shared" ca="1" si="91"/>
        <v>5</v>
      </c>
      <c r="CZ54">
        <f t="shared" ca="1" si="92"/>
        <v>1</v>
      </c>
      <c r="DA54">
        <f t="shared" ca="1" si="93"/>
        <v>1</v>
      </c>
      <c r="DB54">
        <f t="shared" ca="1" si="94"/>
        <v>5</v>
      </c>
      <c r="DC54">
        <f t="shared" ca="1" si="95"/>
        <v>12</v>
      </c>
      <c r="DD54">
        <f t="shared" ca="1" si="96"/>
        <v>5</v>
      </c>
      <c r="DE54" t="str">
        <f t="shared" ca="1" si="97"/>
        <v>+</v>
      </c>
      <c r="DF54" s="35" t="str">
        <f t="shared" ca="1" si="98"/>
        <v/>
      </c>
      <c r="DG54">
        <f t="shared" ca="1" si="99"/>
        <v>2</v>
      </c>
      <c r="DH54">
        <f t="shared" ca="1" si="100"/>
        <v>1</v>
      </c>
    </row>
    <row r="55" spans="1:112">
      <c r="A55" s="10">
        <f t="shared" si="104"/>
        <v>50</v>
      </c>
      <c r="B55" s="9">
        <f t="shared" ca="1" si="115"/>
        <v>2</v>
      </c>
      <c r="C55" s="9">
        <f t="shared" ca="1" si="115"/>
        <v>4</v>
      </c>
      <c r="D55" s="9">
        <f t="shared" ca="1" si="115"/>
        <v>5</v>
      </c>
      <c r="E55" s="9">
        <f t="shared" ca="1" si="115"/>
        <v>-1</v>
      </c>
      <c r="F55" s="9">
        <f t="shared" ca="1" si="115"/>
        <v>-4</v>
      </c>
      <c r="G55" s="9">
        <f t="shared" ca="1" si="115"/>
        <v>3</v>
      </c>
      <c r="H55" s="9">
        <f t="shared" ca="1" si="115"/>
        <v>2</v>
      </c>
      <c r="I55" s="9" t="str">
        <f t="shared" ca="1" si="115"/>
        <v>+4</v>
      </c>
      <c r="J55" s="15">
        <f t="shared" ca="1" si="115"/>
        <v>5</v>
      </c>
      <c r="K55" s="9" t="str">
        <f t="shared" ca="1" si="115"/>
        <v>-</v>
      </c>
      <c r="L55" s="19">
        <f t="shared" ca="1" si="115"/>
        <v>-4</v>
      </c>
      <c r="M55" s="9">
        <f t="shared" ca="1" si="115"/>
        <v>3</v>
      </c>
      <c r="N55" s="21">
        <f ca="1">IF(BA55=0,"",COUNTIF($BA$6:BA55,1))</f>
        <v>0</v>
      </c>
      <c r="O55" s="21" t="str">
        <f t="shared" ca="1" si="6"/>
        <v>2x+4y</v>
      </c>
      <c r="P55" s="21">
        <f t="shared" ca="1" si="105"/>
        <v>5</v>
      </c>
      <c r="Q55" s="21" t="s">
        <v>33</v>
      </c>
      <c r="R55" s="21" t="str">
        <f t="shared" ca="1" si="8"/>
        <v>-x-4y</v>
      </c>
      <c r="S55" s="21">
        <f t="shared" ca="1" si="9"/>
        <v>3</v>
      </c>
      <c r="T55" s="21">
        <f t="shared" ca="1" si="10"/>
        <v>5</v>
      </c>
      <c r="U55" s="21">
        <f t="shared" ca="1" si="11"/>
        <v>3</v>
      </c>
      <c r="V55" s="22">
        <f t="shared" ca="1" si="12"/>
        <v>15</v>
      </c>
      <c r="W55" s="22">
        <f t="shared" ca="1" si="13"/>
        <v>0</v>
      </c>
      <c r="X55" s="1">
        <f t="shared" ca="1" si="14"/>
        <v>15</v>
      </c>
      <c r="Y55">
        <f t="shared" ca="1" si="15"/>
        <v>3</v>
      </c>
      <c r="Z55">
        <f t="shared" ca="1" si="16"/>
        <v>5</v>
      </c>
      <c r="AA55" t="str">
        <f t="shared" ca="1" si="17"/>
        <v>3(2x+4y)</v>
      </c>
      <c r="AB55" t="str">
        <f t="shared" ca="1" si="18"/>
        <v>5(-x-4y)</v>
      </c>
      <c r="AC55" t="str">
        <f t="shared" si="19"/>
        <v>-</v>
      </c>
      <c r="AD55" s="23">
        <f t="shared" ca="1" si="20"/>
        <v>6</v>
      </c>
      <c r="AE55">
        <f t="shared" ca="1" si="21"/>
        <v>12</v>
      </c>
      <c r="AF55">
        <f t="shared" ca="1" si="22"/>
        <v>5</v>
      </c>
      <c r="AG55">
        <f t="shared" ca="1" si="23"/>
        <v>20</v>
      </c>
      <c r="AH55">
        <f t="shared" ca="1" si="24"/>
        <v>6</v>
      </c>
      <c r="AI55" t="str">
        <f t="shared" ca="1" si="25"/>
        <v>6x +12y</v>
      </c>
      <c r="AJ55" s="1" t="str">
        <f t="shared" ca="1" si="26"/>
        <v>+5</v>
      </c>
      <c r="AK55" t="str">
        <f t="shared" ca="1" si="27"/>
        <v>+5x +20y</v>
      </c>
      <c r="AL55" s="1">
        <f t="shared" ca="1" si="106"/>
        <v>6</v>
      </c>
      <c r="AM55" s="25" t="str">
        <f t="shared" ca="1" si="107"/>
        <v>6x</v>
      </c>
      <c r="AN55" s="58">
        <f ca="1">GCD(元２!P55,元２!S55)</f>
        <v>1</v>
      </c>
      <c r="AO55" s="31" t="str">
        <f t="shared" ca="1" si="108"/>
        <v>+5x</v>
      </c>
      <c r="AP55" s="16">
        <f t="shared" ca="1" si="31"/>
        <v>5</v>
      </c>
      <c r="AQ55" t="str">
        <f t="shared" ca="1" si="109"/>
        <v>+</v>
      </c>
      <c r="AR55" s="33" t="str">
        <f t="shared" ca="1" si="110"/>
        <v>+5x</v>
      </c>
      <c r="AS55" s="1">
        <f t="shared" ca="1" si="34"/>
        <v>12</v>
      </c>
      <c r="AT55" s="1" t="str">
        <f t="shared" ca="1" si="35"/>
        <v>+12y</v>
      </c>
      <c r="AU55" s="25" t="str">
        <f t="shared" ca="1" si="111"/>
        <v>6x+5x</v>
      </c>
      <c r="AV55" s="25" t="str">
        <f t="shared" ca="1" si="37"/>
        <v>+12y+20y</v>
      </c>
      <c r="AW55">
        <f t="shared" ca="1" si="112"/>
        <v>11</v>
      </c>
      <c r="AX55">
        <f t="shared" ca="1" si="113"/>
        <v>11</v>
      </c>
      <c r="AY55" s="1" t="str">
        <f t="shared" ca="1" si="40"/>
        <v>11x</v>
      </c>
      <c r="AZ55" s="1" t="str">
        <f t="shared" ca="1" si="41"/>
        <v>+32</v>
      </c>
      <c r="BA55" s="1" t="str">
        <f t="shared" ca="1" si="42"/>
        <v>11x+32</v>
      </c>
      <c r="BB55" s="1">
        <f t="shared" ca="1" si="43"/>
        <v>15</v>
      </c>
      <c r="BC55" s="1">
        <f t="shared" ca="1" si="44"/>
        <v>11</v>
      </c>
      <c r="BD55" s="1">
        <f t="shared" ca="1" si="45"/>
        <v>32</v>
      </c>
      <c r="BE55">
        <f t="shared" ca="1" si="46"/>
        <v>1</v>
      </c>
      <c r="BF55">
        <f t="shared" ca="1" si="47"/>
        <v>1</v>
      </c>
      <c r="BG55">
        <f t="shared" ca="1" si="48"/>
        <v>1</v>
      </c>
      <c r="BH55">
        <f t="shared" ca="1" si="49"/>
        <v>4</v>
      </c>
      <c r="BI55" s="35" t="str">
        <f ca="1">IF(DF55="","",COUNTIF(DF$6:$DF55,1))</f>
        <v/>
      </c>
      <c r="BJ55" t="str">
        <f t="shared" ca="1" si="50"/>
        <v>2x+4y</v>
      </c>
      <c r="BK55">
        <f t="shared" ca="1" si="51"/>
        <v>5</v>
      </c>
      <c r="BL55" t="str">
        <f t="shared" si="52"/>
        <v>-</v>
      </c>
      <c r="BM55" t="str">
        <f t="shared" ca="1" si="53"/>
        <v>-x-4y</v>
      </c>
      <c r="BN55">
        <f t="shared" ca="1" si="54"/>
        <v>3</v>
      </c>
      <c r="BO55">
        <f t="shared" ca="1" si="55"/>
        <v>5</v>
      </c>
      <c r="BP55">
        <f t="shared" ca="1" si="56"/>
        <v>3</v>
      </c>
      <c r="BQ55">
        <f t="shared" ca="1" si="57"/>
        <v>15</v>
      </c>
      <c r="BR55">
        <f t="shared" ca="1" si="58"/>
        <v>0</v>
      </c>
      <c r="BS55">
        <f t="shared" ca="1" si="59"/>
        <v>15</v>
      </c>
      <c r="BT55">
        <f t="shared" ca="1" si="60"/>
        <v>3</v>
      </c>
      <c r="BU55">
        <f t="shared" ca="1" si="61"/>
        <v>5</v>
      </c>
      <c r="BV55" t="str">
        <f t="shared" ca="1" si="62"/>
        <v>3(2x+4y)</v>
      </c>
      <c r="BW55" t="str">
        <f t="shared" ca="1" si="63"/>
        <v>5(-x-4y)</v>
      </c>
      <c r="BX55" t="str">
        <f t="shared" si="64"/>
        <v>-</v>
      </c>
      <c r="BY55">
        <f t="shared" ca="1" si="65"/>
        <v>6</v>
      </c>
      <c r="BZ55">
        <f t="shared" ca="1" si="66"/>
        <v>12</v>
      </c>
      <c r="CA55">
        <f t="shared" ca="1" si="67"/>
        <v>5</v>
      </c>
      <c r="CB55">
        <f t="shared" ca="1" si="68"/>
        <v>20</v>
      </c>
      <c r="CC55">
        <f t="shared" ca="1" si="69"/>
        <v>6</v>
      </c>
      <c r="CD55" t="str">
        <f t="shared" ca="1" si="70"/>
        <v>6x +12y</v>
      </c>
      <c r="CE55" t="str">
        <f t="shared" ca="1" si="71"/>
        <v>+5</v>
      </c>
      <c r="CF55" t="str">
        <f t="shared" ca="1" si="72"/>
        <v>+5x +20y</v>
      </c>
      <c r="CG55">
        <f t="shared" ca="1" si="73"/>
        <v>6</v>
      </c>
      <c r="CH55" t="str">
        <f t="shared" ca="1" si="74"/>
        <v>6x</v>
      </c>
      <c r="CI55">
        <f t="shared" ca="1" si="75"/>
        <v>1</v>
      </c>
      <c r="CJ55" t="str">
        <f t="shared" ca="1" si="76"/>
        <v>+5x</v>
      </c>
      <c r="CK55">
        <f t="shared" ca="1" si="77"/>
        <v>5</v>
      </c>
      <c r="CL55" t="str">
        <f t="shared" ca="1" si="78"/>
        <v>+</v>
      </c>
      <c r="CM55" t="str">
        <f t="shared" ca="1" si="79"/>
        <v>+5x</v>
      </c>
      <c r="CN55">
        <f t="shared" ca="1" si="80"/>
        <v>12</v>
      </c>
      <c r="CO55" t="str">
        <f t="shared" ca="1" si="81"/>
        <v>+12y</v>
      </c>
      <c r="CP55" t="str">
        <f t="shared" ca="1" si="82"/>
        <v>6x+5x</v>
      </c>
      <c r="CQ55" t="str">
        <f t="shared" ca="1" si="83"/>
        <v>+12y+20y</v>
      </c>
      <c r="CR55">
        <f t="shared" ca="1" si="84"/>
        <v>11</v>
      </c>
      <c r="CS55">
        <f t="shared" ca="1" si="85"/>
        <v>11</v>
      </c>
      <c r="CT55" t="str">
        <f t="shared" ca="1" si="86"/>
        <v>11x</v>
      </c>
      <c r="CU55" t="str">
        <f t="shared" ca="1" si="87"/>
        <v>+32</v>
      </c>
      <c r="CV55" t="str">
        <f t="shared" ca="1" si="88"/>
        <v>11x+32y</v>
      </c>
      <c r="CW55">
        <f t="shared" ca="1" si="89"/>
        <v>15</v>
      </c>
      <c r="CX55">
        <f t="shared" ca="1" si="90"/>
        <v>11</v>
      </c>
      <c r="CY55">
        <f t="shared" ca="1" si="91"/>
        <v>32</v>
      </c>
      <c r="CZ55">
        <f t="shared" ca="1" si="92"/>
        <v>1</v>
      </c>
      <c r="DA55">
        <f t="shared" ca="1" si="93"/>
        <v>1</v>
      </c>
      <c r="DB55">
        <f t="shared" ca="1" si="94"/>
        <v>1</v>
      </c>
      <c r="DC55">
        <f t="shared" ca="1" si="95"/>
        <v>4</v>
      </c>
      <c r="DD55">
        <f t="shared" ca="1" si="96"/>
        <v>32</v>
      </c>
      <c r="DE55" t="str">
        <f t="shared" ca="1" si="97"/>
        <v>+</v>
      </c>
      <c r="DF55" s="35" t="str">
        <f t="shared" ca="1" si="98"/>
        <v/>
      </c>
      <c r="DG55">
        <f t="shared" ca="1" si="99"/>
        <v>3</v>
      </c>
      <c r="DH55">
        <f t="shared" ca="1" si="100"/>
        <v>1</v>
      </c>
    </row>
    <row r="56" spans="1:112">
      <c r="A56" s="10">
        <f t="shared" si="104"/>
        <v>51</v>
      </c>
      <c r="B56" s="9">
        <f t="shared" ca="1" si="115"/>
        <v>2</v>
      </c>
      <c r="C56" s="9">
        <f t="shared" ca="1" si="115"/>
        <v>3</v>
      </c>
      <c r="D56" s="9">
        <f t="shared" ca="1" si="115"/>
        <v>2</v>
      </c>
      <c r="E56" s="9">
        <f t="shared" ca="1" si="115"/>
        <v>-1</v>
      </c>
      <c r="F56" s="9">
        <f t="shared" ca="1" si="115"/>
        <v>2</v>
      </c>
      <c r="G56" s="9">
        <f t="shared" ca="1" si="115"/>
        <v>4</v>
      </c>
      <c r="H56" s="9">
        <f t="shared" ca="1" si="115"/>
        <v>2</v>
      </c>
      <c r="I56" s="9" t="str">
        <f t="shared" ca="1" si="115"/>
        <v>+3</v>
      </c>
      <c r="J56" s="15">
        <f t="shared" ca="1" si="115"/>
        <v>2</v>
      </c>
      <c r="K56" s="9" t="str">
        <f t="shared" ca="1" si="115"/>
        <v>-</v>
      </c>
      <c r="L56" s="19" t="str">
        <f t="shared" ca="1" si="115"/>
        <v>+2</v>
      </c>
      <c r="M56" s="9">
        <f t="shared" ca="1" si="115"/>
        <v>4</v>
      </c>
      <c r="N56" s="21">
        <f ca="1">IF(BA56=0,"",COUNTIF($BA$6:BA56,1))</f>
        <v>0</v>
      </c>
      <c r="O56" s="21" t="str">
        <f t="shared" ca="1" si="6"/>
        <v>2x+3y</v>
      </c>
      <c r="P56" s="21">
        <f t="shared" ca="1" si="105"/>
        <v>2</v>
      </c>
      <c r="Q56" s="21" t="s">
        <v>6</v>
      </c>
      <c r="R56" s="21" t="str">
        <f t="shared" ca="1" si="8"/>
        <v>-x+2y</v>
      </c>
      <c r="S56" s="21">
        <f t="shared" ca="1" si="9"/>
        <v>4</v>
      </c>
      <c r="T56" s="21">
        <f t="shared" ca="1" si="10"/>
        <v>2</v>
      </c>
      <c r="U56" s="21">
        <f t="shared" ca="1" si="11"/>
        <v>4</v>
      </c>
      <c r="V56" s="22">
        <f t="shared" ca="1" si="12"/>
        <v>8</v>
      </c>
      <c r="W56" s="22">
        <f t="shared" ca="1" si="13"/>
        <v>2</v>
      </c>
      <c r="X56" s="1">
        <f t="shared" ca="1" si="14"/>
        <v>4</v>
      </c>
      <c r="Y56">
        <f t="shared" ca="1" si="15"/>
        <v>2</v>
      </c>
      <c r="Z56">
        <f t="shared" ca="1" si="16"/>
        <v>1</v>
      </c>
      <c r="AA56" t="str">
        <f t="shared" ca="1" si="17"/>
        <v>2(2x+3y)</v>
      </c>
      <c r="AB56" t="str">
        <f t="shared" ca="1" si="18"/>
        <v>(-x+2y)</v>
      </c>
      <c r="AC56" t="str">
        <f t="shared" si="19"/>
        <v>+</v>
      </c>
      <c r="AD56" s="23">
        <f t="shared" ca="1" si="20"/>
        <v>4</v>
      </c>
      <c r="AE56">
        <f t="shared" ca="1" si="21"/>
        <v>6</v>
      </c>
      <c r="AF56">
        <f t="shared" ca="1" si="22"/>
        <v>-1</v>
      </c>
      <c r="AG56">
        <f t="shared" ca="1" si="23"/>
        <v>2</v>
      </c>
      <c r="AH56">
        <f t="shared" ca="1" si="24"/>
        <v>4</v>
      </c>
      <c r="AI56" t="str">
        <f t="shared" ca="1" si="25"/>
        <v>4x +6y</v>
      </c>
      <c r="AJ56" s="1" t="str">
        <f t="shared" ca="1" si="26"/>
        <v>-</v>
      </c>
      <c r="AK56" t="str">
        <f t="shared" ca="1" si="27"/>
        <v>-x +2y</v>
      </c>
      <c r="AL56" s="1">
        <f t="shared" ca="1" si="106"/>
        <v>4</v>
      </c>
      <c r="AM56" s="25" t="str">
        <f t="shared" ca="1" si="107"/>
        <v>4x</v>
      </c>
      <c r="AN56" s="58">
        <f ca="1">GCD(元２!P56,元２!S56)</f>
        <v>2</v>
      </c>
      <c r="AO56" s="31" t="str">
        <f t="shared" ca="1" si="108"/>
        <v>-x</v>
      </c>
      <c r="AP56" s="16">
        <f t="shared" ca="1" si="31"/>
        <v>-1</v>
      </c>
      <c r="AQ56" t="str">
        <f t="shared" ca="1" si="109"/>
        <v/>
      </c>
      <c r="AR56" s="33" t="str">
        <f t="shared" ca="1" si="110"/>
        <v>-x</v>
      </c>
      <c r="AS56" s="1">
        <f t="shared" ca="1" si="34"/>
        <v>6</v>
      </c>
      <c r="AT56" s="1" t="str">
        <f t="shared" ca="1" si="35"/>
        <v>+6y</v>
      </c>
      <c r="AU56" s="25" t="str">
        <f t="shared" ca="1" si="111"/>
        <v>4x-x</v>
      </c>
      <c r="AV56" s="25" t="str">
        <f t="shared" ca="1" si="37"/>
        <v>+6y+2y</v>
      </c>
      <c r="AW56">
        <f t="shared" ca="1" si="112"/>
        <v>3</v>
      </c>
      <c r="AX56">
        <f t="shared" ca="1" si="113"/>
        <v>3</v>
      </c>
      <c r="AY56" s="1" t="str">
        <f t="shared" ca="1" si="40"/>
        <v>3x</v>
      </c>
      <c r="AZ56" s="1" t="str">
        <f t="shared" ca="1" si="41"/>
        <v>+8</v>
      </c>
      <c r="BA56" s="1" t="str">
        <f t="shared" ca="1" si="42"/>
        <v>3x+8</v>
      </c>
      <c r="BB56" s="1">
        <f t="shared" ca="1" si="43"/>
        <v>4</v>
      </c>
      <c r="BC56" s="1">
        <f t="shared" ca="1" si="44"/>
        <v>3</v>
      </c>
      <c r="BD56" s="1">
        <f t="shared" ca="1" si="45"/>
        <v>8</v>
      </c>
      <c r="BE56">
        <f t="shared" ca="1" si="46"/>
        <v>1</v>
      </c>
      <c r="BF56">
        <f t="shared" ca="1" si="47"/>
        <v>1</v>
      </c>
      <c r="BG56">
        <f t="shared" ca="1" si="48"/>
        <v>4</v>
      </c>
      <c r="BH56">
        <f t="shared" ca="1" si="49"/>
        <v>8</v>
      </c>
      <c r="BI56" s="35">
        <f ca="1">IF(DF56="","",COUNTIF(DF$6:$DF56,1))</f>
        <v>13</v>
      </c>
      <c r="BJ56" t="str">
        <f t="shared" ca="1" si="50"/>
        <v>2x+3y</v>
      </c>
      <c r="BK56">
        <f t="shared" ca="1" si="51"/>
        <v>2</v>
      </c>
      <c r="BL56" t="str">
        <f t="shared" si="52"/>
        <v>+</v>
      </c>
      <c r="BM56" t="str">
        <f t="shared" ca="1" si="53"/>
        <v>-x+2y</v>
      </c>
      <c r="BN56">
        <f t="shared" ca="1" si="54"/>
        <v>4</v>
      </c>
      <c r="BO56">
        <f t="shared" ca="1" si="55"/>
        <v>2</v>
      </c>
      <c r="BP56">
        <f t="shared" ca="1" si="56"/>
        <v>4</v>
      </c>
      <c r="BQ56">
        <f t="shared" ca="1" si="57"/>
        <v>8</v>
      </c>
      <c r="BR56">
        <f t="shared" ca="1" si="58"/>
        <v>2</v>
      </c>
      <c r="BS56">
        <f t="shared" ca="1" si="59"/>
        <v>4</v>
      </c>
      <c r="BT56">
        <f t="shared" ca="1" si="60"/>
        <v>2</v>
      </c>
      <c r="BU56">
        <f t="shared" ca="1" si="61"/>
        <v>1</v>
      </c>
      <c r="BV56" t="str">
        <f t="shared" ca="1" si="62"/>
        <v>2(2x+3y)</v>
      </c>
      <c r="BW56" t="str">
        <f t="shared" ca="1" si="63"/>
        <v>(-x+2y)</v>
      </c>
      <c r="BX56" t="str">
        <f t="shared" si="64"/>
        <v>+</v>
      </c>
      <c r="BY56">
        <f t="shared" ca="1" si="65"/>
        <v>4</v>
      </c>
      <c r="BZ56">
        <f t="shared" ca="1" si="66"/>
        <v>6</v>
      </c>
      <c r="CA56">
        <f t="shared" ca="1" si="67"/>
        <v>-1</v>
      </c>
      <c r="CB56">
        <f t="shared" ca="1" si="68"/>
        <v>2</v>
      </c>
      <c r="CC56">
        <f t="shared" ca="1" si="69"/>
        <v>4</v>
      </c>
      <c r="CD56" t="str">
        <f t="shared" ca="1" si="70"/>
        <v>4x +6y</v>
      </c>
      <c r="CE56" t="str">
        <f t="shared" ca="1" si="71"/>
        <v>-</v>
      </c>
      <c r="CF56" t="str">
        <f t="shared" ca="1" si="72"/>
        <v>-x +2y</v>
      </c>
      <c r="CG56">
        <f t="shared" ca="1" si="73"/>
        <v>4</v>
      </c>
      <c r="CH56" t="str">
        <f t="shared" ca="1" si="74"/>
        <v>4x</v>
      </c>
      <c r="CI56">
        <f t="shared" ca="1" si="75"/>
        <v>2</v>
      </c>
      <c r="CJ56" t="str">
        <f t="shared" ca="1" si="76"/>
        <v>-x</v>
      </c>
      <c r="CK56">
        <f t="shared" ca="1" si="77"/>
        <v>-1</v>
      </c>
      <c r="CL56" t="str">
        <f t="shared" ca="1" si="78"/>
        <v/>
      </c>
      <c r="CM56" t="str">
        <f t="shared" ca="1" si="79"/>
        <v>-x</v>
      </c>
      <c r="CN56">
        <f t="shared" ca="1" si="80"/>
        <v>6</v>
      </c>
      <c r="CO56" t="str">
        <f t="shared" ca="1" si="81"/>
        <v>+6y</v>
      </c>
      <c r="CP56" t="str">
        <f t="shared" ca="1" si="82"/>
        <v>4x-x</v>
      </c>
      <c r="CQ56" t="str">
        <f t="shared" ca="1" si="83"/>
        <v>+6y+2y</v>
      </c>
      <c r="CR56">
        <f t="shared" ca="1" si="84"/>
        <v>3</v>
      </c>
      <c r="CS56">
        <f t="shared" ca="1" si="85"/>
        <v>3</v>
      </c>
      <c r="CT56" t="str">
        <f t="shared" ca="1" si="86"/>
        <v>3x</v>
      </c>
      <c r="CU56" t="str">
        <f t="shared" ca="1" si="87"/>
        <v>+8</v>
      </c>
      <c r="CV56" t="str">
        <f t="shared" ca="1" si="88"/>
        <v>3x+8y</v>
      </c>
      <c r="CW56">
        <f t="shared" ca="1" si="89"/>
        <v>4</v>
      </c>
      <c r="CX56">
        <f t="shared" ca="1" si="90"/>
        <v>3</v>
      </c>
      <c r="CY56">
        <f t="shared" ca="1" si="91"/>
        <v>8</v>
      </c>
      <c r="CZ56">
        <f t="shared" ca="1" si="92"/>
        <v>1</v>
      </c>
      <c r="DA56">
        <f t="shared" ca="1" si="93"/>
        <v>1</v>
      </c>
      <c r="DB56">
        <f t="shared" ca="1" si="94"/>
        <v>4</v>
      </c>
      <c r="DC56">
        <f t="shared" ca="1" si="95"/>
        <v>8</v>
      </c>
      <c r="DD56">
        <f t="shared" ca="1" si="96"/>
        <v>8</v>
      </c>
      <c r="DE56" t="str">
        <f t="shared" ca="1" si="97"/>
        <v>+</v>
      </c>
      <c r="DF56" s="35">
        <f t="shared" ca="1" si="98"/>
        <v>1</v>
      </c>
      <c r="DG56">
        <f t="shared" ca="1" si="99"/>
        <v>2</v>
      </c>
      <c r="DH56">
        <f t="shared" ca="1" si="100"/>
        <v>1</v>
      </c>
    </row>
    <row r="57" spans="1:112">
      <c r="A57" s="10">
        <f t="shared" si="104"/>
        <v>52</v>
      </c>
      <c r="B57" s="9">
        <f t="shared" ca="1" si="115"/>
        <v>-2</v>
      </c>
      <c r="C57" s="9">
        <f t="shared" ca="1" si="115"/>
        <v>-1</v>
      </c>
      <c r="D57" s="9">
        <f t="shared" ca="1" si="115"/>
        <v>3</v>
      </c>
      <c r="E57" s="9">
        <f t="shared" ca="1" si="115"/>
        <v>3</v>
      </c>
      <c r="F57" s="9">
        <f t="shared" ca="1" si="115"/>
        <v>-4</v>
      </c>
      <c r="G57" s="9">
        <f t="shared" ca="1" si="115"/>
        <v>4</v>
      </c>
      <c r="H57" s="9">
        <f t="shared" ca="1" si="115"/>
        <v>-2</v>
      </c>
      <c r="I57" s="9">
        <f t="shared" ca="1" si="115"/>
        <v>-1</v>
      </c>
      <c r="J57" s="15">
        <f t="shared" ca="1" si="115"/>
        <v>3</v>
      </c>
      <c r="K57" s="9">
        <f t="shared" ca="1" si="115"/>
        <v>3</v>
      </c>
      <c r="L57" s="19">
        <f t="shared" ca="1" si="115"/>
        <v>-4</v>
      </c>
      <c r="M57" s="9">
        <f t="shared" ca="1" si="115"/>
        <v>4</v>
      </c>
      <c r="N57" s="21">
        <f ca="1">IF(BA57=0,"",COUNTIF($BA$6:BA57,1))</f>
        <v>0</v>
      </c>
      <c r="O57" s="21" t="str">
        <f t="shared" ca="1" si="6"/>
        <v>-2x-y</v>
      </c>
      <c r="P57" s="21">
        <f t="shared" ca="1" si="105"/>
        <v>3</v>
      </c>
      <c r="Q57" s="21" t="s">
        <v>33</v>
      </c>
      <c r="R57" s="21" t="str">
        <f t="shared" ca="1" si="8"/>
        <v>3x-4y</v>
      </c>
      <c r="S57" s="21">
        <f t="shared" ca="1" si="9"/>
        <v>4</v>
      </c>
      <c r="T57" s="21">
        <f t="shared" ca="1" si="10"/>
        <v>3</v>
      </c>
      <c r="U57" s="21">
        <f t="shared" ca="1" si="11"/>
        <v>4</v>
      </c>
      <c r="V57" s="22">
        <f t="shared" ca="1" si="12"/>
        <v>12</v>
      </c>
      <c r="W57" s="22">
        <f t="shared" ca="1" si="13"/>
        <v>0</v>
      </c>
      <c r="X57" s="1">
        <f t="shared" ca="1" si="14"/>
        <v>12</v>
      </c>
      <c r="Y57">
        <f t="shared" ca="1" si="15"/>
        <v>4</v>
      </c>
      <c r="Z57">
        <f t="shared" ca="1" si="16"/>
        <v>3</v>
      </c>
      <c r="AA57" t="str">
        <f t="shared" ca="1" si="17"/>
        <v>4(-2x-y)</v>
      </c>
      <c r="AB57" t="str">
        <f t="shared" ca="1" si="18"/>
        <v>3(3x-4y)</v>
      </c>
      <c r="AC57" t="str">
        <f t="shared" si="19"/>
        <v>-</v>
      </c>
      <c r="AD57" s="23">
        <f t="shared" ca="1" si="20"/>
        <v>-8</v>
      </c>
      <c r="AE57">
        <f t="shared" ca="1" si="21"/>
        <v>-4</v>
      </c>
      <c r="AF57">
        <f t="shared" ca="1" si="22"/>
        <v>-9</v>
      </c>
      <c r="AG57">
        <f t="shared" ca="1" si="23"/>
        <v>12</v>
      </c>
      <c r="AH57">
        <f t="shared" ca="1" si="24"/>
        <v>-8</v>
      </c>
      <c r="AI57" t="str">
        <f t="shared" ca="1" si="25"/>
        <v>-8x -4y</v>
      </c>
      <c r="AJ57" s="1">
        <f t="shared" ca="1" si="26"/>
        <v>-9</v>
      </c>
      <c r="AK57" t="str">
        <f t="shared" ca="1" si="27"/>
        <v>-9x +12y</v>
      </c>
      <c r="AL57" s="1">
        <f t="shared" ca="1" si="106"/>
        <v>-8</v>
      </c>
      <c r="AM57" s="25" t="str">
        <f t="shared" ca="1" si="107"/>
        <v>-8x</v>
      </c>
      <c r="AN57" s="58">
        <f ca="1">GCD(元２!P57,元２!S57)</f>
        <v>1</v>
      </c>
      <c r="AO57" s="31" t="str">
        <f t="shared" ca="1" si="108"/>
        <v>-9x</v>
      </c>
      <c r="AP57" s="16">
        <f t="shared" ca="1" si="31"/>
        <v>-9</v>
      </c>
      <c r="AQ57" t="str">
        <f t="shared" ca="1" si="109"/>
        <v/>
      </c>
      <c r="AR57" s="33" t="str">
        <f t="shared" ca="1" si="110"/>
        <v>-9x</v>
      </c>
      <c r="AS57" s="1">
        <f t="shared" ca="1" si="34"/>
        <v>-4</v>
      </c>
      <c r="AT57" s="1" t="str">
        <f t="shared" ca="1" si="35"/>
        <v>-4y</v>
      </c>
      <c r="AU57" s="25" t="str">
        <f t="shared" ca="1" si="111"/>
        <v>-8x-9x</v>
      </c>
      <c r="AV57" s="25" t="str">
        <f t="shared" ca="1" si="37"/>
        <v>-4y+12y</v>
      </c>
      <c r="AW57">
        <f t="shared" ca="1" si="112"/>
        <v>-17</v>
      </c>
      <c r="AX57">
        <f t="shared" ca="1" si="113"/>
        <v>-17</v>
      </c>
      <c r="AY57" s="1" t="str">
        <f t="shared" ca="1" si="40"/>
        <v>-17x</v>
      </c>
      <c r="AZ57" s="1" t="str">
        <f t="shared" ca="1" si="41"/>
        <v>+8</v>
      </c>
      <c r="BA57" s="1" t="str">
        <f t="shared" ca="1" si="42"/>
        <v>-17x+8</v>
      </c>
      <c r="BB57" s="1">
        <f t="shared" ca="1" si="43"/>
        <v>12</v>
      </c>
      <c r="BC57" s="1">
        <f t="shared" ca="1" si="44"/>
        <v>17</v>
      </c>
      <c r="BD57" s="1">
        <f t="shared" ca="1" si="45"/>
        <v>8</v>
      </c>
      <c r="BE57">
        <f t="shared" ca="1" si="46"/>
        <v>1</v>
      </c>
      <c r="BF57">
        <f t="shared" ca="1" si="47"/>
        <v>1</v>
      </c>
      <c r="BG57">
        <f t="shared" ca="1" si="48"/>
        <v>4</v>
      </c>
      <c r="BH57">
        <f t="shared" ca="1" si="49"/>
        <v>7</v>
      </c>
      <c r="BI57" s="35" t="str">
        <f ca="1">IF(DF57="","",COUNTIF(DF$6:$DF57,1))</f>
        <v/>
      </c>
      <c r="BJ57" t="str">
        <f t="shared" ca="1" si="50"/>
        <v>-2x-y</v>
      </c>
      <c r="BK57">
        <f t="shared" ca="1" si="51"/>
        <v>3</v>
      </c>
      <c r="BL57" t="str">
        <f t="shared" si="52"/>
        <v>-</v>
      </c>
      <c r="BM57" t="str">
        <f t="shared" ca="1" si="53"/>
        <v>3x-4y</v>
      </c>
      <c r="BN57">
        <f t="shared" ca="1" si="54"/>
        <v>4</v>
      </c>
      <c r="BO57">
        <f t="shared" ca="1" si="55"/>
        <v>3</v>
      </c>
      <c r="BP57">
        <f t="shared" ca="1" si="56"/>
        <v>4</v>
      </c>
      <c r="BQ57">
        <f t="shared" ca="1" si="57"/>
        <v>12</v>
      </c>
      <c r="BR57">
        <f t="shared" ca="1" si="58"/>
        <v>0</v>
      </c>
      <c r="BS57">
        <f t="shared" ca="1" si="59"/>
        <v>12</v>
      </c>
      <c r="BT57">
        <f t="shared" ca="1" si="60"/>
        <v>4</v>
      </c>
      <c r="BU57">
        <f t="shared" ca="1" si="61"/>
        <v>3</v>
      </c>
      <c r="BV57" t="str">
        <f t="shared" ca="1" si="62"/>
        <v>4(-2x-y)</v>
      </c>
      <c r="BW57" t="str">
        <f t="shared" ca="1" si="63"/>
        <v>3(3x-4y)</v>
      </c>
      <c r="BX57" t="str">
        <f t="shared" si="64"/>
        <v>-</v>
      </c>
      <c r="BY57">
        <f t="shared" ca="1" si="65"/>
        <v>-8</v>
      </c>
      <c r="BZ57">
        <f t="shared" ca="1" si="66"/>
        <v>-4</v>
      </c>
      <c r="CA57">
        <f t="shared" ca="1" si="67"/>
        <v>-9</v>
      </c>
      <c r="CB57">
        <f t="shared" ca="1" si="68"/>
        <v>12</v>
      </c>
      <c r="CC57">
        <f t="shared" ca="1" si="69"/>
        <v>-8</v>
      </c>
      <c r="CD57" t="str">
        <f t="shared" ca="1" si="70"/>
        <v>-8x -4y</v>
      </c>
      <c r="CE57">
        <f t="shared" ca="1" si="71"/>
        <v>-9</v>
      </c>
      <c r="CF57" t="str">
        <f t="shared" ca="1" si="72"/>
        <v>-9x +12y</v>
      </c>
      <c r="CG57">
        <f t="shared" ca="1" si="73"/>
        <v>-8</v>
      </c>
      <c r="CH57" t="str">
        <f t="shared" ca="1" si="74"/>
        <v>-8x</v>
      </c>
      <c r="CI57">
        <f t="shared" ca="1" si="75"/>
        <v>1</v>
      </c>
      <c r="CJ57" t="str">
        <f t="shared" ca="1" si="76"/>
        <v>-9x</v>
      </c>
      <c r="CK57">
        <f t="shared" ca="1" si="77"/>
        <v>-9</v>
      </c>
      <c r="CL57" t="str">
        <f t="shared" ca="1" si="78"/>
        <v/>
      </c>
      <c r="CM57" t="str">
        <f t="shared" ca="1" si="79"/>
        <v>-9x</v>
      </c>
      <c r="CN57">
        <f t="shared" ca="1" si="80"/>
        <v>-4</v>
      </c>
      <c r="CO57" t="str">
        <f t="shared" ca="1" si="81"/>
        <v>-4y</v>
      </c>
      <c r="CP57" t="str">
        <f t="shared" ca="1" si="82"/>
        <v>-8x-9x</v>
      </c>
      <c r="CQ57" t="str">
        <f t="shared" ca="1" si="83"/>
        <v>-4y+12y</v>
      </c>
      <c r="CR57">
        <f t="shared" ca="1" si="84"/>
        <v>-17</v>
      </c>
      <c r="CS57">
        <f t="shared" ca="1" si="85"/>
        <v>-17</v>
      </c>
      <c r="CT57" t="str">
        <f t="shared" ca="1" si="86"/>
        <v>-17x</v>
      </c>
      <c r="CU57" t="str">
        <f t="shared" ca="1" si="87"/>
        <v>+8</v>
      </c>
      <c r="CV57" t="str">
        <f t="shared" ca="1" si="88"/>
        <v>-17x+8y</v>
      </c>
      <c r="CW57">
        <f t="shared" ca="1" si="89"/>
        <v>12</v>
      </c>
      <c r="CX57">
        <f t="shared" ca="1" si="90"/>
        <v>17</v>
      </c>
      <c r="CY57">
        <f t="shared" ca="1" si="91"/>
        <v>8</v>
      </c>
      <c r="CZ57">
        <f t="shared" ca="1" si="92"/>
        <v>1</v>
      </c>
      <c r="DA57">
        <f t="shared" ca="1" si="93"/>
        <v>1</v>
      </c>
      <c r="DB57">
        <f t="shared" ca="1" si="94"/>
        <v>4</v>
      </c>
      <c r="DC57">
        <f t="shared" ca="1" si="95"/>
        <v>7</v>
      </c>
      <c r="DD57">
        <f t="shared" ca="1" si="96"/>
        <v>8</v>
      </c>
      <c r="DE57" t="str">
        <f t="shared" ca="1" si="97"/>
        <v>+</v>
      </c>
      <c r="DF57" s="35" t="str">
        <f t="shared" ca="1" si="98"/>
        <v/>
      </c>
      <c r="DG57">
        <f t="shared" ca="1" si="99"/>
        <v>2</v>
      </c>
      <c r="DH57">
        <f t="shared" ca="1" si="100"/>
        <v>1</v>
      </c>
    </row>
    <row r="58" spans="1:112">
      <c r="A58" s="10">
        <f t="shared" si="104"/>
        <v>53</v>
      </c>
      <c r="B58" s="9">
        <f t="shared" ca="1" si="115"/>
        <v>-1</v>
      </c>
      <c r="C58" s="9">
        <f t="shared" ca="1" si="115"/>
        <v>-3</v>
      </c>
      <c r="D58" s="9">
        <f t="shared" ca="1" si="115"/>
        <v>2</v>
      </c>
      <c r="E58" s="9">
        <f t="shared" ca="1" si="115"/>
        <v>-1</v>
      </c>
      <c r="F58" s="9">
        <f t="shared" ca="1" si="115"/>
        <v>4</v>
      </c>
      <c r="G58" s="9">
        <f t="shared" ca="1" si="115"/>
        <v>3</v>
      </c>
      <c r="H58" s="9" t="str">
        <f t="shared" ca="1" si="115"/>
        <v>-</v>
      </c>
      <c r="I58" s="9">
        <f t="shared" ca="1" si="115"/>
        <v>-3</v>
      </c>
      <c r="J58" s="15">
        <f t="shared" ca="1" si="115"/>
        <v>2</v>
      </c>
      <c r="K58" s="9" t="str">
        <f t="shared" ca="1" si="115"/>
        <v>-</v>
      </c>
      <c r="L58" s="19" t="str">
        <f t="shared" ca="1" si="115"/>
        <v>+4</v>
      </c>
      <c r="M58" s="9">
        <f t="shared" ca="1" si="115"/>
        <v>3</v>
      </c>
      <c r="N58" s="21">
        <f ca="1">IF(BA58=0,"",COUNTIF($BA$6:BA58,1))</f>
        <v>0</v>
      </c>
      <c r="O58" s="21" t="str">
        <f t="shared" ca="1" si="6"/>
        <v>-x-3y</v>
      </c>
      <c r="P58" s="21">
        <f t="shared" ca="1" si="105"/>
        <v>2</v>
      </c>
      <c r="Q58" s="21" t="s">
        <v>6</v>
      </c>
      <c r="R58" s="21" t="str">
        <f t="shared" ca="1" si="8"/>
        <v>-x+4y</v>
      </c>
      <c r="S58" s="21">
        <f t="shared" ca="1" si="9"/>
        <v>3</v>
      </c>
      <c r="T58" s="21">
        <f t="shared" ca="1" si="10"/>
        <v>2</v>
      </c>
      <c r="U58" s="21">
        <f t="shared" ca="1" si="11"/>
        <v>3</v>
      </c>
      <c r="V58" s="22">
        <f t="shared" ca="1" si="12"/>
        <v>6</v>
      </c>
      <c r="W58" s="22">
        <f t="shared" ca="1" si="13"/>
        <v>0</v>
      </c>
      <c r="X58" s="1">
        <f t="shared" ca="1" si="14"/>
        <v>6</v>
      </c>
      <c r="Y58">
        <f t="shared" ca="1" si="15"/>
        <v>3</v>
      </c>
      <c r="Z58">
        <f t="shared" ca="1" si="16"/>
        <v>2</v>
      </c>
      <c r="AA58" t="str">
        <f t="shared" ca="1" si="17"/>
        <v>3(-x-3y)</v>
      </c>
      <c r="AB58" t="str">
        <f t="shared" ca="1" si="18"/>
        <v>2(-x+4y)</v>
      </c>
      <c r="AC58" t="str">
        <f t="shared" si="19"/>
        <v>+</v>
      </c>
      <c r="AD58" s="23">
        <f t="shared" ca="1" si="20"/>
        <v>-3</v>
      </c>
      <c r="AE58">
        <f t="shared" ca="1" si="21"/>
        <v>-9</v>
      </c>
      <c r="AF58">
        <f t="shared" ca="1" si="22"/>
        <v>-2</v>
      </c>
      <c r="AG58">
        <f t="shared" ca="1" si="23"/>
        <v>8</v>
      </c>
      <c r="AH58">
        <f t="shared" ca="1" si="24"/>
        <v>-3</v>
      </c>
      <c r="AI58" t="str">
        <f t="shared" ca="1" si="25"/>
        <v>-3x -9y</v>
      </c>
      <c r="AJ58" s="1">
        <f t="shared" ca="1" si="26"/>
        <v>-2</v>
      </c>
      <c r="AK58" t="str">
        <f t="shared" ca="1" si="27"/>
        <v>-2x +8y</v>
      </c>
      <c r="AL58" s="1">
        <f t="shared" ca="1" si="106"/>
        <v>-3</v>
      </c>
      <c r="AM58" s="25" t="str">
        <f t="shared" ca="1" si="107"/>
        <v>-3x</v>
      </c>
      <c r="AN58" s="58">
        <f ca="1">GCD(元２!P58,元２!S58)</f>
        <v>1</v>
      </c>
      <c r="AO58" s="31" t="str">
        <f t="shared" ca="1" si="108"/>
        <v>-2x</v>
      </c>
      <c r="AP58" s="16">
        <f t="shared" ca="1" si="31"/>
        <v>-2</v>
      </c>
      <c r="AQ58" t="str">
        <f t="shared" ca="1" si="109"/>
        <v/>
      </c>
      <c r="AR58" s="33" t="str">
        <f t="shared" ca="1" si="110"/>
        <v>-2x</v>
      </c>
      <c r="AS58" s="1">
        <f t="shared" ca="1" si="34"/>
        <v>-9</v>
      </c>
      <c r="AT58" s="1" t="str">
        <f t="shared" ca="1" si="35"/>
        <v>-9y</v>
      </c>
      <c r="AU58" s="25" t="str">
        <f t="shared" ca="1" si="111"/>
        <v>-3x-2x</v>
      </c>
      <c r="AV58" s="25" t="str">
        <f t="shared" ca="1" si="37"/>
        <v>-9y+8y</v>
      </c>
      <c r="AW58">
        <f t="shared" ca="1" si="112"/>
        <v>-5</v>
      </c>
      <c r="AX58">
        <f t="shared" ca="1" si="113"/>
        <v>-5</v>
      </c>
      <c r="AY58" s="1" t="str">
        <f t="shared" ca="1" si="40"/>
        <v>-5x</v>
      </c>
      <c r="AZ58" s="1">
        <f t="shared" ca="1" si="41"/>
        <v>-1</v>
      </c>
      <c r="BA58" s="1" t="str">
        <f t="shared" ca="1" si="42"/>
        <v>-5x-1</v>
      </c>
      <c r="BB58" s="1">
        <f t="shared" ca="1" si="43"/>
        <v>6</v>
      </c>
      <c r="BC58" s="1">
        <f t="shared" ca="1" si="44"/>
        <v>5</v>
      </c>
      <c r="BD58" s="1">
        <f t="shared" ca="1" si="45"/>
        <v>1</v>
      </c>
      <c r="BE58">
        <f t="shared" ca="1" si="46"/>
        <v>1</v>
      </c>
      <c r="BF58">
        <f t="shared" ca="1" si="47"/>
        <v>1</v>
      </c>
      <c r="BG58">
        <f t="shared" ca="1" si="48"/>
        <v>1</v>
      </c>
      <c r="BH58">
        <f t="shared" ca="1" si="49"/>
        <v>4</v>
      </c>
      <c r="BI58" s="35" t="str">
        <f ca="1">IF(DF58="","",COUNTIF(DF$6:$DF58,1))</f>
        <v/>
      </c>
      <c r="BJ58" t="str">
        <f t="shared" ca="1" si="50"/>
        <v>-x-3y</v>
      </c>
      <c r="BK58">
        <f t="shared" ca="1" si="51"/>
        <v>2</v>
      </c>
      <c r="BL58" t="str">
        <f t="shared" si="52"/>
        <v>+</v>
      </c>
      <c r="BM58" t="str">
        <f t="shared" ca="1" si="53"/>
        <v>-x+4y</v>
      </c>
      <c r="BN58">
        <f t="shared" ca="1" si="54"/>
        <v>3</v>
      </c>
      <c r="BO58">
        <f t="shared" ca="1" si="55"/>
        <v>2</v>
      </c>
      <c r="BP58">
        <f t="shared" ca="1" si="56"/>
        <v>3</v>
      </c>
      <c r="BQ58">
        <f t="shared" ca="1" si="57"/>
        <v>6</v>
      </c>
      <c r="BR58">
        <f t="shared" ca="1" si="58"/>
        <v>0</v>
      </c>
      <c r="BS58">
        <f t="shared" ca="1" si="59"/>
        <v>6</v>
      </c>
      <c r="BT58">
        <f t="shared" ca="1" si="60"/>
        <v>3</v>
      </c>
      <c r="BU58">
        <f t="shared" ca="1" si="61"/>
        <v>2</v>
      </c>
      <c r="BV58" t="str">
        <f t="shared" ca="1" si="62"/>
        <v>3(-x-3y)</v>
      </c>
      <c r="BW58" t="str">
        <f t="shared" ca="1" si="63"/>
        <v>2(-x+4y)</v>
      </c>
      <c r="BX58" t="str">
        <f t="shared" si="64"/>
        <v>+</v>
      </c>
      <c r="BY58">
        <f t="shared" ca="1" si="65"/>
        <v>-3</v>
      </c>
      <c r="BZ58">
        <f t="shared" ca="1" si="66"/>
        <v>-9</v>
      </c>
      <c r="CA58">
        <f t="shared" ca="1" si="67"/>
        <v>-2</v>
      </c>
      <c r="CB58">
        <f t="shared" ca="1" si="68"/>
        <v>8</v>
      </c>
      <c r="CC58">
        <f t="shared" ca="1" si="69"/>
        <v>-3</v>
      </c>
      <c r="CD58" t="str">
        <f t="shared" ca="1" si="70"/>
        <v>-3x -9y</v>
      </c>
      <c r="CE58">
        <f t="shared" ca="1" si="71"/>
        <v>-2</v>
      </c>
      <c r="CF58" t="str">
        <f t="shared" ca="1" si="72"/>
        <v>-2x +8y</v>
      </c>
      <c r="CG58">
        <f t="shared" ca="1" si="73"/>
        <v>-3</v>
      </c>
      <c r="CH58" t="str">
        <f t="shared" ca="1" si="74"/>
        <v>-3x</v>
      </c>
      <c r="CI58">
        <f t="shared" ca="1" si="75"/>
        <v>1</v>
      </c>
      <c r="CJ58" t="str">
        <f t="shared" ca="1" si="76"/>
        <v>-2x</v>
      </c>
      <c r="CK58">
        <f t="shared" ca="1" si="77"/>
        <v>-2</v>
      </c>
      <c r="CL58" t="str">
        <f t="shared" ca="1" si="78"/>
        <v/>
      </c>
      <c r="CM58" t="str">
        <f t="shared" ca="1" si="79"/>
        <v>-2x</v>
      </c>
      <c r="CN58">
        <f t="shared" ca="1" si="80"/>
        <v>-9</v>
      </c>
      <c r="CO58" t="str">
        <f t="shared" ca="1" si="81"/>
        <v>-9y</v>
      </c>
      <c r="CP58" t="str">
        <f t="shared" ca="1" si="82"/>
        <v>-3x-2x</v>
      </c>
      <c r="CQ58" t="str">
        <f t="shared" ca="1" si="83"/>
        <v>-9y+8y</v>
      </c>
      <c r="CR58">
        <f t="shared" ca="1" si="84"/>
        <v>-5</v>
      </c>
      <c r="CS58">
        <f t="shared" ca="1" si="85"/>
        <v>-5</v>
      </c>
      <c r="CT58" t="str">
        <f t="shared" ca="1" si="86"/>
        <v>-5x</v>
      </c>
      <c r="CU58">
        <f t="shared" ca="1" si="87"/>
        <v>-1</v>
      </c>
      <c r="CV58" t="str">
        <f t="shared" ca="1" si="88"/>
        <v>-5x-y</v>
      </c>
      <c r="CW58">
        <f t="shared" ca="1" si="89"/>
        <v>6</v>
      </c>
      <c r="CX58">
        <f t="shared" ca="1" si="90"/>
        <v>5</v>
      </c>
      <c r="CY58">
        <f t="shared" ca="1" si="91"/>
        <v>1</v>
      </c>
      <c r="CZ58">
        <f t="shared" ca="1" si="92"/>
        <v>1</v>
      </c>
      <c r="DA58">
        <f t="shared" ca="1" si="93"/>
        <v>1</v>
      </c>
      <c r="DB58">
        <f t="shared" ca="1" si="94"/>
        <v>1</v>
      </c>
      <c r="DC58">
        <f t="shared" ca="1" si="95"/>
        <v>4</v>
      </c>
      <c r="DD58">
        <f t="shared" ca="1" si="96"/>
        <v>-1</v>
      </c>
      <c r="DE58" t="str">
        <f t="shared" ca="1" si="97"/>
        <v>-</v>
      </c>
      <c r="DF58" s="35" t="str">
        <f t="shared" ca="1" si="98"/>
        <v/>
      </c>
      <c r="DG58">
        <f t="shared" ca="1" si="99"/>
        <v>3</v>
      </c>
      <c r="DH58">
        <f t="shared" ca="1" si="100"/>
        <v>1</v>
      </c>
    </row>
    <row r="59" spans="1:112">
      <c r="A59" s="10">
        <f t="shared" si="104"/>
        <v>54</v>
      </c>
      <c r="B59" s="9">
        <f t="shared" ca="1" si="115"/>
        <v>-3</v>
      </c>
      <c r="C59" s="9">
        <f t="shared" ca="1" si="115"/>
        <v>4</v>
      </c>
      <c r="D59" s="9">
        <f t="shared" ca="1" si="115"/>
        <v>5</v>
      </c>
      <c r="E59" s="9">
        <f t="shared" ca="1" si="115"/>
        <v>2</v>
      </c>
      <c r="F59" s="9">
        <f t="shared" ca="1" si="115"/>
        <v>-3</v>
      </c>
      <c r="G59" s="9">
        <f t="shared" ca="1" si="115"/>
        <v>6</v>
      </c>
      <c r="H59" s="9">
        <f t="shared" ca="1" si="115"/>
        <v>-3</v>
      </c>
      <c r="I59" s="9" t="str">
        <f t="shared" ca="1" si="115"/>
        <v>+4</v>
      </c>
      <c r="J59" s="15">
        <f t="shared" ca="1" si="115"/>
        <v>5</v>
      </c>
      <c r="K59" s="9">
        <f t="shared" ca="1" si="115"/>
        <v>2</v>
      </c>
      <c r="L59" s="19">
        <f t="shared" ca="1" si="115"/>
        <v>-3</v>
      </c>
      <c r="M59" s="9">
        <f t="shared" ca="1" si="115"/>
        <v>6</v>
      </c>
      <c r="N59" s="21">
        <f ca="1">IF(BA59=0,"",COUNTIF($BA$6:BA59,1))</f>
        <v>0</v>
      </c>
      <c r="O59" s="21" t="str">
        <f t="shared" ca="1" si="6"/>
        <v>-3x+4y</v>
      </c>
      <c r="P59" s="21">
        <f t="shared" ca="1" si="105"/>
        <v>5</v>
      </c>
      <c r="Q59" s="21" t="s">
        <v>33</v>
      </c>
      <c r="R59" s="21" t="str">
        <f t="shared" ca="1" si="8"/>
        <v>2x-3y</v>
      </c>
      <c r="S59" s="21">
        <f t="shared" ca="1" si="9"/>
        <v>6</v>
      </c>
      <c r="T59" s="21">
        <f t="shared" ca="1" si="10"/>
        <v>5</v>
      </c>
      <c r="U59" s="21">
        <f t="shared" ca="1" si="11"/>
        <v>6</v>
      </c>
      <c r="V59" s="22">
        <f t="shared" ca="1" si="12"/>
        <v>30</v>
      </c>
      <c r="W59" s="22">
        <f t="shared" ca="1" si="13"/>
        <v>0</v>
      </c>
      <c r="X59" s="1">
        <f t="shared" ca="1" si="14"/>
        <v>30</v>
      </c>
      <c r="Y59">
        <f t="shared" ca="1" si="15"/>
        <v>6</v>
      </c>
      <c r="Z59">
        <f t="shared" ca="1" si="16"/>
        <v>5</v>
      </c>
      <c r="AA59" t="str">
        <f t="shared" ca="1" si="17"/>
        <v>6(-3x+4y)</v>
      </c>
      <c r="AB59" t="str">
        <f t="shared" ca="1" si="18"/>
        <v>5(2x-3y)</v>
      </c>
      <c r="AC59" t="str">
        <f t="shared" si="19"/>
        <v>-</v>
      </c>
      <c r="AD59" s="23">
        <f t="shared" ca="1" si="20"/>
        <v>-18</v>
      </c>
      <c r="AE59">
        <f t="shared" ca="1" si="21"/>
        <v>24</v>
      </c>
      <c r="AF59">
        <f t="shared" ca="1" si="22"/>
        <v>-10</v>
      </c>
      <c r="AG59">
        <f t="shared" ca="1" si="23"/>
        <v>15</v>
      </c>
      <c r="AH59">
        <f t="shared" ca="1" si="24"/>
        <v>-18</v>
      </c>
      <c r="AI59" t="str">
        <f t="shared" ca="1" si="25"/>
        <v>-18x +24y</v>
      </c>
      <c r="AJ59" s="1">
        <f t="shared" ca="1" si="26"/>
        <v>-10</v>
      </c>
      <c r="AK59" t="str">
        <f t="shared" ca="1" si="27"/>
        <v>-10x +15y</v>
      </c>
      <c r="AL59" s="1">
        <f t="shared" ca="1" si="106"/>
        <v>-18</v>
      </c>
      <c r="AM59" s="25" t="str">
        <f t="shared" ca="1" si="107"/>
        <v>-18x</v>
      </c>
      <c r="AN59" s="58">
        <f ca="1">GCD(元２!P59,元２!S59)</f>
        <v>1</v>
      </c>
      <c r="AO59" s="31" t="str">
        <f t="shared" ca="1" si="108"/>
        <v>-10x</v>
      </c>
      <c r="AP59" s="16">
        <f t="shared" ca="1" si="31"/>
        <v>-10</v>
      </c>
      <c r="AQ59" t="str">
        <f t="shared" ca="1" si="109"/>
        <v/>
      </c>
      <c r="AR59" s="33" t="str">
        <f t="shared" ca="1" si="110"/>
        <v>-10x</v>
      </c>
      <c r="AS59" s="1">
        <f t="shared" ca="1" si="34"/>
        <v>24</v>
      </c>
      <c r="AT59" s="1" t="str">
        <f t="shared" ca="1" si="35"/>
        <v>+24y</v>
      </c>
      <c r="AU59" s="25" t="str">
        <f t="shared" ca="1" si="111"/>
        <v>-18x-10x</v>
      </c>
      <c r="AV59" s="25" t="str">
        <f t="shared" ca="1" si="37"/>
        <v>+24y+15y</v>
      </c>
      <c r="AW59">
        <f t="shared" ca="1" si="112"/>
        <v>-28</v>
      </c>
      <c r="AX59">
        <f t="shared" ca="1" si="113"/>
        <v>-28</v>
      </c>
      <c r="AY59" s="1" t="str">
        <f t="shared" ca="1" si="40"/>
        <v>-28x</v>
      </c>
      <c r="AZ59" s="1" t="str">
        <f t="shared" ca="1" si="41"/>
        <v>+39</v>
      </c>
      <c r="BA59" s="1" t="str">
        <f t="shared" ca="1" si="42"/>
        <v>-28x+39</v>
      </c>
      <c r="BB59" s="1">
        <f t="shared" ca="1" si="43"/>
        <v>30</v>
      </c>
      <c r="BC59" s="1">
        <f t="shared" ca="1" si="44"/>
        <v>28</v>
      </c>
      <c r="BD59" s="1">
        <f t="shared" ca="1" si="45"/>
        <v>39</v>
      </c>
      <c r="BE59">
        <f t="shared" ca="1" si="46"/>
        <v>1</v>
      </c>
      <c r="BF59">
        <f t="shared" ca="1" si="47"/>
        <v>2</v>
      </c>
      <c r="BG59">
        <f t="shared" ca="1" si="48"/>
        <v>3</v>
      </c>
      <c r="BH59">
        <f t="shared" ca="1" si="49"/>
        <v>7</v>
      </c>
      <c r="BI59" s="35" t="str">
        <f ca="1">IF(DF59="","",COUNTIF(DF$6:$DF59,1))</f>
        <v/>
      </c>
      <c r="BJ59" t="str">
        <f t="shared" ca="1" si="50"/>
        <v>-3x+4y</v>
      </c>
      <c r="BK59">
        <f t="shared" ca="1" si="51"/>
        <v>5</v>
      </c>
      <c r="BL59" t="str">
        <f t="shared" si="52"/>
        <v>-</v>
      </c>
      <c r="BM59" t="str">
        <f t="shared" ca="1" si="53"/>
        <v>2x-3y</v>
      </c>
      <c r="BN59">
        <f t="shared" ca="1" si="54"/>
        <v>6</v>
      </c>
      <c r="BO59">
        <f t="shared" ca="1" si="55"/>
        <v>5</v>
      </c>
      <c r="BP59">
        <f t="shared" ca="1" si="56"/>
        <v>6</v>
      </c>
      <c r="BQ59">
        <f t="shared" ca="1" si="57"/>
        <v>30</v>
      </c>
      <c r="BR59">
        <f t="shared" ca="1" si="58"/>
        <v>0</v>
      </c>
      <c r="BS59">
        <f t="shared" ca="1" si="59"/>
        <v>30</v>
      </c>
      <c r="BT59">
        <f t="shared" ca="1" si="60"/>
        <v>6</v>
      </c>
      <c r="BU59">
        <f t="shared" ca="1" si="61"/>
        <v>5</v>
      </c>
      <c r="BV59" t="str">
        <f t="shared" ca="1" si="62"/>
        <v>6(-3x+4y)</v>
      </c>
      <c r="BW59" t="str">
        <f t="shared" ca="1" si="63"/>
        <v>5(2x-3y)</v>
      </c>
      <c r="BX59" t="str">
        <f t="shared" si="64"/>
        <v>-</v>
      </c>
      <c r="BY59">
        <f t="shared" ca="1" si="65"/>
        <v>-18</v>
      </c>
      <c r="BZ59">
        <f t="shared" ca="1" si="66"/>
        <v>24</v>
      </c>
      <c r="CA59">
        <f t="shared" ca="1" si="67"/>
        <v>-10</v>
      </c>
      <c r="CB59">
        <f t="shared" ca="1" si="68"/>
        <v>15</v>
      </c>
      <c r="CC59">
        <f t="shared" ca="1" si="69"/>
        <v>-18</v>
      </c>
      <c r="CD59" t="str">
        <f t="shared" ca="1" si="70"/>
        <v>-18x +24y</v>
      </c>
      <c r="CE59">
        <f t="shared" ca="1" si="71"/>
        <v>-10</v>
      </c>
      <c r="CF59" t="str">
        <f t="shared" ca="1" si="72"/>
        <v>-10x +15y</v>
      </c>
      <c r="CG59">
        <f t="shared" ca="1" si="73"/>
        <v>-18</v>
      </c>
      <c r="CH59" t="str">
        <f t="shared" ca="1" si="74"/>
        <v>-18x</v>
      </c>
      <c r="CI59">
        <f t="shared" ca="1" si="75"/>
        <v>1</v>
      </c>
      <c r="CJ59" t="str">
        <f t="shared" ca="1" si="76"/>
        <v>-10x</v>
      </c>
      <c r="CK59">
        <f t="shared" ca="1" si="77"/>
        <v>-10</v>
      </c>
      <c r="CL59" t="str">
        <f t="shared" ca="1" si="78"/>
        <v/>
      </c>
      <c r="CM59" t="str">
        <f t="shared" ca="1" si="79"/>
        <v>-10x</v>
      </c>
      <c r="CN59">
        <f t="shared" ca="1" si="80"/>
        <v>24</v>
      </c>
      <c r="CO59" t="str">
        <f t="shared" ca="1" si="81"/>
        <v>+24y</v>
      </c>
      <c r="CP59" t="str">
        <f t="shared" ca="1" si="82"/>
        <v>-18x-10x</v>
      </c>
      <c r="CQ59" t="str">
        <f t="shared" ca="1" si="83"/>
        <v>+24y+15y</v>
      </c>
      <c r="CR59">
        <f t="shared" ca="1" si="84"/>
        <v>-28</v>
      </c>
      <c r="CS59">
        <f t="shared" ca="1" si="85"/>
        <v>-28</v>
      </c>
      <c r="CT59" t="str">
        <f t="shared" ca="1" si="86"/>
        <v>-28x</v>
      </c>
      <c r="CU59" t="str">
        <f t="shared" ca="1" si="87"/>
        <v>+39</v>
      </c>
      <c r="CV59" t="str">
        <f t="shared" ca="1" si="88"/>
        <v>-28x+39y</v>
      </c>
      <c r="CW59">
        <f t="shared" ca="1" si="89"/>
        <v>30</v>
      </c>
      <c r="CX59">
        <f t="shared" ca="1" si="90"/>
        <v>28</v>
      </c>
      <c r="CY59">
        <f t="shared" ca="1" si="91"/>
        <v>39</v>
      </c>
      <c r="CZ59">
        <f t="shared" ca="1" si="92"/>
        <v>1</v>
      </c>
      <c r="DA59">
        <f t="shared" ca="1" si="93"/>
        <v>2</v>
      </c>
      <c r="DB59">
        <f t="shared" ca="1" si="94"/>
        <v>3</v>
      </c>
      <c r="DC59">
        <f t="shared" ca="1" si="95"/>
        <v>7</v>
      </c>
      <c r="DD59">
        <f t="shared" ca="1" si="96"/>
        <v>39</v>
      </c>
      <c r="DE59" t="str">
        <f t="shared" ca="1" si="97"/>
        <v>+</v>
      </c>
      <c r="DF59" s="35" t="str">
        <f t="shared" ca="1" si="98"/>
        <v/>
      </c>
      <c r="DG59">
        <f t="shared" ca="1" si="99"/>
        <v>1</v>
      </c>
      <c r="DH59">
        <f t="shared" ca="1" si="100"/>
        <v>1</v>
      </c>
    </row>
    <row r="60" spans="1:112">
      <c r="A60" s="10">
        <f t="shared" si="104"/>
        <v>55</v>
      </c>
      <c r="B60" s="9">
        <f t="shared" ca="1" si="115"/>
        <v>3</v>
      </c>
      <c r="C60" s="9">
        <f t="shared" ca="1" si="115"/>
        <v>1</v>
      </c>
      <c r="D60" s="9">
        <f t="shared" ca="1" si="115"/>
        <v>4</v>
      </c>
      <c r="E60" s="9">
        <f t="shared" ca="1" si="115"/>
        <v>3</v>
      </c>
      <c r="F60" s="9">
        <f t="shared" ca="1" si="115"/>
        <v>-1</v>
      </c>
      <c r="G60" s="9">
        <f t="shared" ca="1" si="115"/>
        <v>4</v>
      </c>
      <c r="H60" s="9">
        <f t="shared" ca="1" si="115"/>
        <v>3</v>
      </c>
      <c r="I60" s="9" t="str">
        <f t="shared" ca="1" si="115"/>
        <v>+1</v>
      </c>
      <c r="J60" s="15">
        <f t="shared" ca="1" si="115"/>
        <v>4</v>
      </c>
      <c r="K60" s="9">
        <f t="shared" ca="1" si="115"/>
        <v>3</v>
      </c>
      <c r="L60" s="19">
        <f t="shared" ca="1" si="115"/>
        <v>-1</v>
      </c>
      <c r="M60" s="9">
        <f t="shared" ca="1" si="115"/>
        <v>4</v>
      </c>
      <c r="N60" s="21">
        <f ca="1">IF(BA60=0,"",COUNTIF($BA$6:BA60,1))</f>
        <v>0</v>
      </c>
      <c r="O60" s="21" t="str">
        <f t="shared" ca="1" si="6"/>
        <v>3x+y</v>
      </c>
      <c r="P60" s="21">
        <f t="shared" ca="1" si="105"/>
        <v>4</v>
      </c>
      <c r="Q60" s="21" t="s">
        <v>6</v>
      </c>
      <c r="R60" s="21" t="str">
        <f t="shared" ca="1" si="8"/>
        <v>3x-y</v>
      </c>
      <c r="S60" s="21">
        <f t="shared" ca="1" si="9"/>
        <v>4</v>
      </c>
      <c r="T60" s="21">
        <f t="shared" ca="1" si="10"/>
        <v>4</v>
      </c>
      <c r="U60" s="21">
        <f t="shared" ca="1" si="11"/>
        <v>4</v>
      </c>
      <c r="V60" s="22">
        <f t="shared" ca="1" si="12"/>
        <v>16</v>
      </c>
      <c r="W60" s="22">
        <f t="shared" ca="1" si="13"/>
        <v>1</v>
      </c>
      <c r="X60" s="1">
        <f t="shared" ca="1" si="14"/>
        <v>4</v>
      </c>
      <c r="Y60">
        <f t="shared" ca="1" si="15"/>
        <v>1</v>
      </c>
      <c r="Z60">
        <f t="shared" ca="1" si="16"/>
        <v>1</v>
      </c>
      <c r="AA60" t="str">
        <f t="shared" ca="1" si="17"/>
        <v>(3x+y)</v>
      </c>
      <c r="AB60" t="str">
        <f t="shared" ca="1" si="18"/>
        <v>(3x-y)</v>
      </c>
      <c r="AC60" t="str">
        <f t="shared" si="19"/>
        <v>+</v>
      </c>
      <c r="AD60" s="23">
        <f t="shared" ca="1" si="20"/>
        <v>3</v>
      </c>
      <c r="AE60">
        <f t="shared" ca="1" si="21"/>
        <v>1</v>
      </c>
      <c r="AF60">
        <f t="shared" ca="1" si="22"/>
        <v>3</v>
      </c>
      <c r="AG60">
        <f t="shared" ca="1" si="23"/>
        <v>-1</v>
      </c>
      <c r="AH60">
        <f t="shared" ca="1" si="24"/>
        <v>3</v>
      </c>
      <c r="AI60" t="str">
        <f t="shared" ca="1" si="25"/>
        <v>3x +1y</v>
      </c>
      <c r="AJ60" s="1" t="str">
        <f t="shared" ca="1" si="26"/>
        <v>+3</v>
      </c>
      <c r="AK60" t="str">
        <f t="shared" ca="1" si="27"/>
        <v>+3x -1y</v>
      </c>
      <c r="AL60" s="1">
        <f t="shared" ca="1" si="106"/>
        <v>3</v>
      </c>
      <c r="AM60" s="25" t="str">
        <f t="shared" ca="1" si="107"/>
        <v>3x</v>
      </c>
      <c r="AN60" s="58">
        <f ca="1">GCD(元２!P60,元２!S60)</f>
        <v>4</v>
      </c>
      <c r="AO60" s="31" t="str">
        <f t="shared" ca="1" si="108"/>
        <v xml:space="preserve">+3x </v>
      </c>
      <c r="AP60" s="16">
        <f t="shared" ca="1" si="31"/>
        <v>3</v>
      </c>
      <c r="AQ60" t="str">
        <f t="shared" ca="1" si="109"/>
        <v>+</v>
      </c>
      <c r="AR60" s="33" t="str">
        <f t="shared" ca="1" si="110"/>
        <v>+3x</v>
      </c>
      <c r="AS60" s="1">
        <f t="shared" ca="1" si="34"/>
        <v>1</v>
      </c>
      <c r="AT60" s="1" t="str">
        <f t="shared" ca="1" si="35"/>
        <v>+1y</v>
      </c>
      <c r="AU60" s="25" t="str">
        <f t="shared" ca="1" si="111"/>
        <v>3x+3x</v>
      </c>
      <c r="AV60" s="25" t="str">
        <f t="shared" ca="1" si="37"/>
        <v>+1y-1y</v>
      </c>
      <c r="AW60">
        <f t="shared" ca="1" si="112"/>
        <v>6</v>
      </c>
      <c r="AX60">
        <f t="shared" ca="1" si="113"/>
        <v>6</v>
      </c>
      <c r="AY60" s="1" t="str">
        <f t="shared" ca="1" si="40"/>
        <v>6x</v>
      </c>
      <c r="AZ60" s="1" t="str">
        <f t="shared" ca="1" si="41"/>
        <v/>
      </c>
      <c r="BA60" s="1" t="str">
        <f t="shared" ca="1" si="42"/>
        <v>6x</v>
      </c>
      <c r="BB60" s="1">
        <f t="shared" ca="1" si="43"/>
        <v>4</v>
      </c>
      <c r="BC60" s="1">
        <f t="shared" ca="1" si="44"/>
        <v>6</v>
      </c>
      <c r="BD60" s="1">
        <f t="shared" ca="1" si="45"/>
        <v>0</v>
      </c>
      <c r="BE60">
        <f t="shared" ca="1" si="46"/>
        <v>2</v>
      </c>
      <c r="BF60">
        <f t="shared" ca="1" si="47"/>
        <v>2</v>
      </c>
      <c r="BG60">
        <f t="shared" ca="1" si="48"/>
        <v>4</v>
      </c>
      <c r="BH60">
        <f t="shared" ca="1" si="49"/>
        <v>12</v>
      </c>
      <c r="BI60" s="35" t="str">
        <f ca="1">IF(DF60="","",COUNTIF(DF$6:$DF60,1))</f>
        <v/>
      </c>
      <c r="BJ60" t="str">
        <f t="shared" ca="1" si="50"/>
        <v>3x+y</v>
      </c>
      <c r="BK60">
        <f t="shared" ca="1" si="51"/>
        <v>4</v>
      </c>
      <c r="BL60" t="str">
        <f t="shared" si="52"/>
        <v>+</v>
      </c>
      <c r="BM60" t="str">
        <f t="shared" ca="1" si="53"/>
        <v>3x-y</v>
      </c>
      <c r="BN60">
        <f t="shared" ca="1" si="54"/>
        <v>4</v>
      </c>
      <c r="BO60">
        <f t="shared" ca="1" si="55"/>
        <v>4</v>
      </c>
      <c r="BP60">
        <f t="shared" ca="1" si="56"/>
        <v>4</v>
      </c>
      <c r="BQ60">
        <f t="shared" ca="1" si="57"/>
        <v>16</v>
      </c>
      <c r="BR60">
        <f t="shared" ca="1" si="58"/>
        <v>1</v>
      </c>
      <c r="BS60">
        <f t="shared" ca="1" si="59"/>
        <v>4</v>
      </c>
      <c r="BT60">
        <f t="shared" ca="1" si="60"/>
        <v>1</v>
      </c>
      <c r="BU60">
        <f t="shared" ca="1" si="61"/>
        <v>1</v>
      </c>
      <c r="BV60" t="str">
        <f t="shared" ca="1" si="62"/>
        <v>(3x+y)</v>
      </c>
      <c r="BW60" t="str">
        <f t="shared" ca="1" si="63"/>
        <v>(3x-y)</v>
      </c>
      <c r="BX60" t="str">
        <f t="shared" si="64"/>
        <v>+</v>
      </c>
      <c r="BY60">
        <f t="shared" ca="1" si="65"/>
        <v>3</v>
      </c>
      <c r="BZ60">
        <f t="shared" ca="1" si="66"/>
        <v>1</v>
      </c>
      <c r="CA60">
        <f t="shared" ca="1" si="67"/>
        <v>3</v>
      </c>
      <c r="CB60">
        <f t="shared" ca="1" si="68"/>
        <v>-1</v>
      </c>
      <c r="CC60">
        <f t="shared" ca="1" si="69"/>
        <v>3</v>
      </c>
      <c r="CD60" t="str">
        <f t="shared" ca="1" si="70"/>
        <v>3x +1y</v>
      </c>
      <c r="CE60" t="str">
        <f t="shared" ca="1" si="71"/>
        <v>+3</v>
      </c>
      <c r="CF60" t="str">
        <f t="shared" ca="1" si="72"/>
        <v>+3x -1y</v>
      </c>
      <c r="CG60">
        <f t="shared" ca="1" si="73"/>
        <v>3</v>
      </c>
      <c r="CH60" t="str">
        <f t="shared" ca="1" si="74"/>
        <v>3x</v>
      </c>
      <c r="CI60">
        <f t="shared" ca="1" si="75"/>
        <v>4</v>
      </c>
      <c r="CJ60" t="str">
        <f t="shared" ca="1" si="76"/>
        <v xml:space="preserve">+3x </v>
      </c>
      <c r="CK60">
        <f t="shared" ca="1" si="77"/>
        <v>3</v>
      </c>
      <c r="CL60" t="str">
        <f t="shared" ca="1" si="78"/>
        <v>+</v>
      </c>
      <c r="CM60" t="str">
        <f t="shared" ca="1" si="79"/>
        <v>+3x</v>
      </c>
      <c r="CN60">
        <f t="shared" ca="1" si="80"/>
        <v>1</v>
      </c>
      <c r="CO60" t="str">
        <f t="shared" ca="1" si="81"/>
        <v>+1y</v>
      </c>
      <c r="CP60" t="str">
        <f t="shared" ca="1" si="82"/>
        <v>3x+3x</v>
      </c>
      <c r="CQ60" t="str">
        <f t="shared" ca="1" si="83"/>
        <v>+1y-1y</v>
      </c>
      <c r="CR60">
        <f t="shared" ca="1" si="84"/>
        <v>6</v>
      </c>
      <c r="CS60">
        <f t="shared" ca="1" si="85"/>
        <v>6</v>
      </c>
      <c r="CT60" t="str">
        <f t="shared" ca="1" si="86"/>
        <v>6x</v>
      </c>
      <c r="CU60" t="str">
        <f t="shared" ca="1" si="87"/>
        <v/>
      </c>
      <c r="CV60" t="e">
        <f t="shared" ca="1" si="88"/>
        <v>#VALUE!</v>
      </c>
      <c r="CW60">
        <f t="shared" ca="1" si="89"/>
        <v>4</v>
      </c>
      <c r="CX60">
        <f t="shared" ca="1" si="90"/>
        <v>6</v>
      </c>
      <c r="CY60">
        <f t="shared" ca="1" si="91"/>
        <v>0</v>
      </c>
      <c r="CZ60">
        <f t="shared" ca="1" si="92"/>
        <v>2</v>
      </c>
      <c r="DA60">
        <f t="shared" ca="1" si="93"/>
        <v>2</v>
      </c>
      <c r="DB60">
        <f t="shared" ca="1" si="94"/>
        <v>4</v>
      </c>
      <c r="DC60">
        <f t="shared" ca="1" si="95"/>
        <v>12</v>
      </c>
      <c r="DD60" t="e">
        <f t="shared" ca="1" si="96"/>
        <v>#VALUE!</v>
      </c>
      <c r="DE60" t="str">
        <f t="shared" ca="1" si="97"/>
        <v/>
      </c>
      <c r="DF60" s="35" t="str">
        <f t="shared" ca="1" si="98"/>
        <v/>
      </c>
      <c r="DG60">
        <f t="shared" ca="1" si="99"/>
        <v>0</v>
      </c>
      <c r="DH60">
        <f t="shared" ca="1" si="100"/>
        <v>0</v>
      </c>
    </row>
    <row r="61" spans="1:112">
      <c r="A61" s="10">
        <f t="shared" si="104"/>
        <v>56</v>
      </c>
      <c r="B61" s="9">
        <f t="shared" ca="1" si="115"/>
        <v>-3</v>
      </c>
      <c r="C61" s="9">
        <f t="shared" ca="1" si="115"/>
        <v>4</v>
      </c>
      <c r="D61" s="9">
        <f t="shared" ca="1" si="115"/>
        <v>2</v>
      </c>
      <c r="E61" s="9">
        <f t="shared" ca="1" si="115"/>
        <v>1</v>
      </c>
      <c r="F61" s="9">
        <f t="shared" ca="1" si="115"/>
        <v>-1</v>
      </c>
      <c r="G61" s="9">
        <f t="shared" ca="1" si="115"/>
        <v>6</v>
      </c>
      <c r="H61" s="9">
        <f t="shared" ca="1" si="115"/>
        <v>-3</v>
      </c>
      <c r="I61" s="9" t="str">
        <f t="shared" ca="1" si="115"/>
        <v>+4</v>
      </c>
      <c r="J61" s="15">
        <f t="shared" ca="1" si="115"/>
        <v>2</v>
      </c>
      <c r="K61" s="9" t="str">
        <f t="shared" ca="1" si="115"/>
        <v/>
      </c>
      <c r="L61" s="19">
        <f t="shared" ca="1" si="115"/>
        <v>-1</v>
      </c>
      <c r="M61" s="9">
        <f t="shared" ca="1" si="115"/>
        <v>6</v>
      </c>
      <c r="N61" s="21">
        <f ca="1">IF(BA61=0,"",COUNTIF($BA$6:BA61,1))</f>
        <v>0</v>
      </c>
      <c r="O61" s="21" t="str">
        <f t="shared" ca="1" si="6"/>
        <v>-3x+4y</v>
      </c>
      <c r="P61" s="21">
        <f t="shared" ca="1" si="105"/>
        <v>2</v>
      </c>
      <c r="Q61" s="21" t="s">
        <v>33</v>
      </c>
      <c r="R61" s="21" t="str">
        <f t="shared" ca="1" si="8"/>
        <v>x-y</v>
      </c>
      <c r="S61" s="21">
        <f t="shared" ca="1" si="9"/>
        <v>6</v>
      </c>
      <c r="T61" s="21">
        <f t="shared" ca="1" si="10"/>
        <v>2</v>
      </c>
      <c r="U61" s="21">
        <f t="shared" ca="1" si="11"/>
        <v>6</v>
      </c>
      <c r="V61" s="22">
        <f t="shared" ca="1" si="12"/>
        <v>12</v>
      </c>
      <c r="W61" s="22">
        <f t="shared" ca="1" si="13"/>
        <v>2</v>
      </c>
      <c r="X61" s="1">
        <f t="shared" ca="1" si="14"/>
        <v>6</v>
      </c>
      <c r="Y61">
        <f t="shared" ca="1" si="15"/>
        <v>3</v>
      </c>
      <c r="Z61">
        <f t="shared" ca="1" si="16"/>
        <v>1</v>
      </c>
      <c r="AA61" t="str">
        <f t="shared" ca="1" si="17"/>
        <v>3(-3x+4y)</v>
      </c>
      <c r="AB61" t="str">
        <f t="shared" ca="1" si="18"/>
        <v>(x-y)</v>
      </c>
      <c r="AC61" t="str">
        <f t="shared" si="19"/>
        <v>-</v>
      </c>
      <c r="AD61" s="23">
        <f t="shared" ca="1" si="20"/>
        <v>-9</v>
      </c>
      <c r="AE61">
        <f t="shared" ca="1" si="21"/>
        <v>12</v>
      </c>
      <c r="AF61">
        <f t="shared" ca="1" si="22"/>
        <v>-1</v>
      </c>
      <c r="AG61">
        <f t="shared" ca="1" si="23"/>
        <v>1</v>
      </c>
      <c r="AH61">
        <f t="shared" ca="1" si="24"/>
        <v>-9</v>
      </c>
      <c r="AI61" t="str">
        <f t="shared" ca="1" si="25"/>
        <v>-9x +12y</v>
      </c>
      <c r="AJ61" s="1" t="str">
        <f t="shared" ca="1" si="26"/>
        <v>-</v>
      </c>
      <c r="AK61" t="str">
        <f t="shared" ca="1" si="27"/>
        <v>-x +1y</v>
      </c>
      <c r="AL61" s="1">
        <f t="shared" ca="1" si="106"/>
        <v>-9</v>
      </c>
      <c r="AM61" s="25" t="str">
        <f t="shared" ca="1" si="107"/>
        <v>-9x</v>
      </c>
      <c r="AN61" s="58">
        <f ca="1">GCD(元２!P61,元２!S61)</f>
        <v>2</v>
      </c>
      <c r="AO61" s="31" t="str">
        <f t="shared" ca="1" si="108"/>
        <v>-x</v>
      </c>
      <c r="AP61" s="16">
        <f t="shared" ca="1" si="31"/>
        <v>-1</v>
      </c>
      <c r="AQ61" t="str">
        <f t="shared" ca="1" si="109"/>
        <v/>
      </c>
      <c r="AR61" s="33" t="str">
        <f t="shared" ca="1" si="110"/>
        <v>-x</v>
      </c>
      <c r="AS61" s="1">
        <f t="shared" ca="1" si="34"/>
        <v>12</v>
      </c>
      <c r="AT61" s="1" t="str">
        <f t="shared" ca="1" si="35"/>
        <v>+12y</v>
      </c>
      <c r="AU61" s="25" t="str">
        <f t="shared" ca="1" si="111"/>
        <v>-9x-x</v>
      </c>
      <c r="AV61" s="25" t="str">
        <f t="shared" ca="1" si="37"/>
        <v>+12y+1y</v>
      </c>
      <c r="AW61">
        <f t="shared" ca="1" si="112"/>
        <v>-10</v>
      </c>
      <c r="AX61">
        <f t="shared" ca="1" si="113"/>
        <v>-10</v>
      </c>
      <c r="AY61" s="1" t="str">
        <f t="shared" ca="1" si="40"/>
        <v>-10x</v>
      </c>
      <c r="AZ61" s="1" t="str">
        <f t="shared" ca="1" si="41"/>
        <v>+13</v>
      </c>
      <c r="BA61" s="1" t="str">
        <f t="shared" ca="1" si="42"/>
        <v>-10x+13</v>
      </c>
      <c r="BB61" s="1">
        <f t="shared" ca="1" si="43"/>
        <v>6</v>
      </c>
      <c r="BC61" s="1">
        <f t="shared" ca="1" si="44"/>
        <v>10</v>
      </c>
      <c r="BD61" s="1">
        <f t="shared" ca="1" si="45"/>
        <v>13</v>
      </c>
      <c r="BE61">
        <f t="shared" ca="1" si="46"/>
        <v>1</v>
      </c>
      <c r="BF61">
        <f t="shared" ca="1" si="47"/>
        <v>2</v>
      </c>
      <c r="BG61">
        <f t="shared" ca="1" si="48"/>
        <v>1</v>
      </c>
      <c r="BH61">
        <f t="shared" ca="1" si="49"/>
        <v>6</v>
      </c>
      <c r="BI61" s="35">
        <f ca="1">IF(DF61="","",COUNTIF(DF$6:$DF61,1))</f>
        <v>14</v>
      </c>
      <c r="BJ61" t="str">
        <f t="shared" ca="1" si="50"/>
        <v>-3x+4y</v>
      </c>
      <c r="BK61">
        <f t="shared" ca="1" si="51"/>
        <v>2</v>
      </c>
      <c r="BL61" t="str">
        <f t="shared" si="52"/>
        <v>-</v>
      </c>
      <c r="BM61" t="str">
        <f t="shared" ca="1" si="53"/>
        <v>x-y</v>
      </c>
      <c r="BN61">
        <f t="shared" ca="1" si="54"/>
        <v>6</v>
      </c>
      <c r="BO61">
        <f t="shared" ca="1" si="55"/>
        <v>2</v>
      </c>
      <c r="BP61">
        <f t="shared" ca="1" si="56"/>
        <v>6</v>
      </c>
      <c r="BQ61">
        <f t="shared" ca="1" si="57"/>
        <v>12</v>
      </c>
      <c r="BR61">
        <f t="shared" ca="1" si="58"/>
        <v>2</v>
      </c>
      <c r="BS61">
        <f t="shared" ca="1" si="59"/>
        <v>6</v>
      </c>
      <c r="BT61">
        <f t="shared" ca="1" si="60"/>
        <v>3</v>
      </c>
      <c r="BU61">
        <f t="shared" ca="1" si="61"/>
        <v>1</v>
      </c>
      <c r="BV61" t="str">
        <f t="shared" ca="1" si="62"/>
        <v>3(-3x+4y)</v>
      </c>
      <c r="BW61" t="str">
        <f t="shared" ca="1" si="63"/>
        <v>(x-y)</v>
      </c>
      <c r="BX61" t="str">
        <f t="shared" si="64"/>
        <v>-</v>
      </c>
      <c r="BY61">
        <f t="shared" ca="1" si="65"/>
        <v>-9</v>
      </c>
      <c r="BZ61">
        <f t="shared" ca="1" si="66"/>
        <v>12</v>
      </c>
      <c r="CA61">
        <f t="shared" ca="1" si="67"/>
        <v>-1</v>
      </c>
      <c r="CB61">
        <f t="shared" ca="1" si="68"/>
        <v>1</v>
      </c>
      <c r="CC61">
        <f t="shared" ca="1" si="69"/>
        <v>-9</v>
      </c>
      <c r="CD61" t="str">
        <f t="shared" ca="1" si="70"/>
        <v>-9x +12y</v>
      </c>
      <c r="CE61" t="str">
        <f t="shared" ca="1" si="71"/>
        <v>-</v>
      </c>
      <c r="CF61" t="str">
        <f t="shared" ca="1" si="72"/>
        <v>-x +1y</v>
      </c>
      <c r="CG61">
        <f t="shared" ca="1" si="73"/>
        <v>-9</v>
      </c>
      <c r="CH61" t="str">
        <f t="shared" ca="1" si="74"/>
        <v>-9x</v>
      </c>
      <c r="CI61">
        <f t="shared" ca="1" si="75"/>
        <v>2</v>
      </c>
      <c r="CJ61" t="str">
        <f t="shared" ca="1" si="76"/>
        <v>-x</v>
      </c>
      <c r="CK61">
        <f t="shared" ca="1" si="77"/>
        <v>-1</v>
      </c>
      <c r="CL61" t="str">
        <f t="shared" ca="1" si="78"/>
        <v/>
      </c>
      <c r="CM61" t="str">
        <f t="shared" ca="1" si="79"/>
        <v>-x</v>
      </c>
      <c r="CN61">
        <f t="shared" ca="1" si="80"/>
        <v>12</v>
      </c>
      <c r="CO61" t="str">
        <f t="shared" ca="1" si="81"/>
        <v>+12y</v>
      </c>
      <c r="CP61" t="str">
        <f t="shared" ca="1" si="82"/>
        <v>-9x-x</v>
      </c>
      <c r="CQ61" t="str">
        <f t="shared" ca="1" si="83"/>
        <v>+12y+1y</v>
      </c>
      <c r="CR61">
        <f t="shared" ca="1" si="84"/>
        <v>-10</v>
      </c>
      <c r="CS61">
        <f t="shared" ca="1" si="85"/>
        <v>-10</v>
      </c>
      <c r="CT61" t="str">
        <f t="shared" ca="1" si="86"/>
        <v>-10x</v>
      </c>
      <c r="CU61" t="str">
        <f t="shared" ca="1" si="87"/>
        <v>+13</v>
      </c>
      <c r="CV61" t="str">
        <f t="shared" ca="1" si="88"/>
        <v>-10x+13y</v>
      </c>
      <c r="CW61">
        <f t="shared" ca="1" si="89"/>
        <v>6</v>
      </c>
      <c r="CX61">
        <f t="shared" ca="1" si="90"/>
        <v>10</v>
      </c>
      <c r="CY61">
        <f t="shared" ca="1" si="91"/>
        <v>13</v>
      </c>
      <c r="CZ61">
        <f t="shared" ca="1" si="92"/>
        <v>1</v>
      </c>
      <c r="DA61">
        <f t="shared" ca="1" si="93"/>
        <v>2</v>
      </c>
      <c r="DB61">
        <f t="shared" ca="1" si="94"/>
        <v>1</v>
      </c>
      <c r="DC61">
        <f t="shared" ca="1" si="95"/>
        <v>6</v>
      </c>
      <c r="DD61">
        <f t="shared" ca="1" si="96"/>
        <v>13</v>
      </c>
      <c r="DE61" t="str">
        <f t="shared" ca="1" si="97"/>
        <v>+</v>
      </c>
      <c r="DF61" s="35">
        <f t="shared" ca="1" si="98"/>
        <v>1</v>
      </c>
      <c r="DG61">
        <f t="shared" ca="1" si="99"/>
        <v>2</v>
      </c>
      <c r="DH61">
        <f t="shared" ca="1" si="100"/>
        <v>1</v>
      </c>
    </row>
    <row r="62" spans="1:112">
      <c r="A62" s="10">
        <f t="shared" si="104"/>
        <v>57</v>
      </c>
      <c r="B62" s="9">
        <f t="shared" ca="1" si="115"/>
        <v>-3</v>
      </c>
      <c r="C62" s="9">
        <f t="shared" ca="1" si="115"/>
        <v>-1</v>
      </c>
      <c r="D62" s="9">
        <f t="shared" ca="1" si="115"/>
        <v>5</v>
      </c>
      <c r="E62" s="9">
        <f t="shared" ca="1" si="115"/>
        <v>-3</v>
      </c>
      <c r="F62" s="9">
        <f t="shared" ca="1" si="115"/>
        <v>-2</v>
      </c>
      <c r="G62" s="9">
        <f t="shared" ca="1" si="115"/>
        <v>5</v>
      </c>
      <c r="H62" s="9">
        <f t="shared" ca="1" si="115"/>
        <v>-3</v>
      </c>
      <c r="I62" s="9">
        <f t="shared" ca="1" si="115"/>
        <v>-1</v>
      </c>
      <c r="J62" s="15">
        <f t="shared" ca="1" si="115"/>
        <v>5</v>
      </c>
      <c r="K62" s="9">
        <f t="shared" ca="1" si="115"/>
        <v>-3</v>
      </c>
      <c r="L62" s="19">
        <f t="shared" ca="1" si="115"/>
        <v>-2</v>
      </c>
      <c r="M62" s="9">
        <f t="shared" ca="1" si="115"/>
        <v>5</v>
      </c>
      <c r="N62" s="21">
        <f ca="1">IF(BA62=0,"",COUNTIF($BA$6:BA62,1))</f>
        <v>0</v>
      </c>
      <c r="O62" s="21" t="str">
        <f t="shared" ca="1" si="6"/>
        <v>-3x-y</v>
      </c>
      <c r="P62" s="21">
        <f t="shared" ca="1" si="105"/>
        <v>5</v>
      </c>
      <c r="Q62" s="21" t="s">
        <v>6</v>
      </c>
      <c r="R62" s="21" t="str">
        <f t="shared" ca="1" si="8"/>
        <v>-3x-2y</v>
      </c>
      <c r="S62" s="21">
        <f t="shared" ca="1" si="9"/>
        <v>5</v>
      </c>
      <c r="T62" s="21">
        <f t="shared" ca="1" si="10"/>
        <v>5</v>
      </c>
      <c r="U62" s="21">
        <f t="shared" ca="1" si="11"/>
        <v>5</v>
      </c>
      <c r="V62" s="22">
        <f t="shared" ca="1" si="12"/>
        <v>25</v>
      </c>
      <c r="W62" s="22">
        <f t="shared" ca="1" si="13"/>
        <v>1</v>
      </c>
      <c r="X62" s="1">
        <f t="shared" ca="1" si="14"/>
        <v>5</v>
      </c>
      <c r="Y62">
        <f t="shared" ca="1" si="15"/>
        <v>1</v>
      </c>
      <c r="Z62">
        <f t="shared" ca="1" si="16"/>
        <v>1</v>
      </c>
      <c r="AA62" t="str">
        <f t="shared" ca="1" si="17"/>
        <v>(-3x-y)</v>
      </c>
      <c r="AB62" t="str">
        <f t="shared" ca="1" si="18"/>
        <v>(-3x-2y)</v>
      </c>
      <c r="AC62" t="str">
        <f t="shared" si="19"/>
        <v>+</v>
      </c>
      <c r="AD62" s="23">
        <f t="shared" ca="1" si="20"/>
        <v>-3</v>
      </c>
      <c r="AE62">
        <f t="shared" ca="1" si="21"/>
        <v>-1</v>
      </c>
      <c r="AF62">
        <f t="shared" ca="1" si="22"/>
        <v>-3</v>
      </c>
      <c r="AG62">
        <f t="shared" ca="1" si="23"/>
        <v>-2</v>
      </c>
      <c r="AH62">
        <f t="shared" ca="1" si="24"/>
        <v>-3</v>
      </c>
      <c r="AI62" t="str">
        <f t="shared" ca="1" si="25"/>
        <v>-3x -1y</v>
      </c>
      <c r="AJ62" s="1">
        <f t="shared" ca="1" si="26"/>
        <v>-3</v>
      </c>
      <c r="AK62" t="str">
        <f t="shared" ca="1" si="27"/>
        <v>-3x -2y</v>
      </c>
      <c r="AL62" s="1">
        <f t="shared" ca="1" si="106"/>
        <v>-3</v>
      </c>
      <c r="AM62" s="25" t="str">
        <f t="shared" ca="1" si="107"/>
        <v>-3x</v>
      </c>
      <c r="AN62" s="58">
        <f ca="1">GCD(元２!P62,元２!S62)</f>
        <v>5</v>
      </c>
      <c r="AO62" s="31" t="str">
        <f t="shared" ca="1" si="108"/>
        <v xml:space="preserve">-3x </v>
      </c>
      <c r="AP62" s="16">
        <f t="shared" ca="1" si="31"/>
        <v>-3</v>
      </c>
      <c r="AQ62" t="str">
        <f t="shared" ca="1" si="109"/>
        <v/>
      </c>
      <c r="AR62" s="33" t="str">
        <f t="shared" ca="1" si="110"/>
        <v>-3x</v>
      </c>
      <c r="AS62" s="1">
        <f t="shared" ca="1" si="34"/>
        <v>-1</v>
      </c>
      <c r="AT62" s="1" t="str">
        <f t="shared" ca="1" si="35"/>
        <v>-1y</v>
      </c>
      <c r="AU62" s="25" t="str">
        <f t="shared" ca="1" si="111"/>
        <v>-3x-3x</v>
      </c>
      <c r="AV62" s="25" t="str">
        <f t="shared" ca="1" si="37"/>
        <v>-1y-2y</v>
      </c>
      <c r="AW62">
        <f t="shared" ca="1" si="112"/>
        <v>-6</v>
      </c>
      <c r="AX62">
        <f t="shared" ca="1" si="113"/>
        <v>-6</v>
      </c>
      <c r="AY62" s="1" t="str">
        <f t="shared" ca="1" si="40"/>
        <v>-6x</v>
      </c>
      <c r="AZ62" s="1">
        <f t="shared" ca="1" si="41"/>
        <v>-3</v>
      </c>
      <c r="BA62" s="1" t="str">
        <f t="shared" ca="1" si="42"/>
        <v>-6x-3</v>
      </c>
      <c r="BB62" s="1">
        <f t="shared" ca="1" si="43"/>
        <v>5</v>
      </c>
      <c r="BC62" s="1">
        <f t="shared" ca="1" si="44"/>
        <v>6</v>
      </c>
      <c r="BD62" s="1">
        <f t="shared" ca="1" si="45"/>
        <v>3</v>
      </c>
      <c r="BE62">
        <f t="shared" ca="1" si="46"/>
        <v>1</v>
      </c>
      <c r="BF62">
        <f t="shared" ca="1" si="47"/>
        <v>1</v>
      </c>
      <c r="BG62">
        <f t="shared" ca="1" si="48"/>
        <v>1</v>
      </c>
      <c r="BH62">
        <f t="shared" ca="1" si="49"/>
        <v>8</v>
      </c>
      <c r="BI62" s="35" t="str">
        <f ca="1">IF(DF62="","",COUNTIF(DF$6:$DF62,1))</f>
        <v/>
      </c>
      <c r="BJ62" t="str">
        <f t="shared" ca="1" si="50"/>
        <v>-3x-y</v>
      </c>
      <c r="BK62">
        <f t="shared" ca="1" si="51"/>
        <v>5</v>
      </c>
      <c r="BL62" t="str">
        <f t="shared" si="52"/>
        <v>+</v>
      </c>
      <c r="BM62" t="str">
        <f t="shared" ca="1" si="53"/>
        <v>-3x-2y</v>
      </c>
      <c r="BN62">
        <f t="shared" ca="1" si="54"/>
        <v>5</v>
      </c>
      <c r="BO62">
        <f t="shared" ca="1" si="55"/>
        <v>5</v>
      </c>
      <c r="BP62">
        <f t="shared" ca="1" si="56"/>
        <v>5</v>
      </c>
      <c r="BQ62">
        <f t="shared" ca="1" si="57"/>
        <v>25</v>
      </c>
      <c r="BR62">
        <f t="shared" ca="1" si="58"/>
        <v>1</v>
      </c>
      <c r="BS62">
        <f t="shared" ca="1" si="59"/>
        <v>5</v>
      </c>
      <c r="BT62">
        <f t="shared" ca="1" si="60"/>
        <v>1</v>
      </c>
      <c r="BU62">
        <f t="shared" ca="1" si="61"/>
        <v>1</v>
      </c>
      <c r="BV62" t="str">
        <f t="shared" ca="1" si="62"/>
        <v>(-3x-y)</v>
      </c>
      <c r="BW62" t="str">
        <f t="shared" ca="1" si="63"/>
        <v>(-3x-2y)</v>
      </c>
      <c r="BX62" t="str">
        <f t="shared" si="64"/>
        <v>+</v>
      </c>
      <c r="BY62">
        <f t="shared" ca="1" si="65"/>
        <v>-3</v>
      </c>
      <c r="BZ62">
        <f t="shared" ca="1" si="66"/>
        <v>-1</v>
      </c>
      <c r="CA62">
        <f t="shared" ca="1" si="67"/>
        <v>-3</v>
      </c>
      <c r="CB62">
        <f t="shared" ca="1" si="68"/>
        <v>-2</v>
      </c>
      <c r="CC62">
        <f t="shared" ca="1" si="69"/>
        <v>-3</v>
      </c>
      <c r="CD62" t="str">
        <f t="shared" ca="1" si="70"/>
        <v>-3x -1y</v>
      </c>
      <c r="CE62">
        <f t="shared" ca="1" si="71"/>
        <v>-3</v>
      </c>
      <c r="CF62" t="str">
        <f t="shared" ca="1" si="72"/>
        <v>-3x -2y</v>
      </c>
      <c r="CG62">
        <f t="shared" ca="1" si="73"/>
        <v>-3</v>
      </c>
      <c r="CH62" t="str">
        <f t="shared" ca="1" si="74"/>
        <v>-3x</v>
      </c>
      <c r="CI62">
        <f t="shared" ca="1" si="75"/>
        <v>5</v>
      </c>
      <c r="CJ62" t="str">
        <f t="shared" ca="1" si="76"/>
        <v xml:space="preserve">-3x </v>
      </c>
      <c r="CK62">
        <f t="shared" ca="1" si="77"/>
        <v>-3</v>
      </c>
      <c r="CL62" t="str">
        <f t="shared" ca="1" si="78"/>
        <v/>
      </c>
      <c r="CM62" t="str">
        <f t="shared" ca="1" si="79"/>
        <v>-3x</v>
      </c>
      <c r="CN62">
        <f t="shared" ca="1" si="80"/>
        <v>-1</v>
      </c>
      <c r="CO62" t="str">
        <f t="shared" ca="1" si="81"/>
        <v>-1y</v>
      </c>
      <c r="CP62" t="str">
        <f t="shared" ca="1" si="82"/>
        <v>-3x-3x</v>
      </c>
      <c r="CQ62" t="str">
        <f t="shared" ca="1" si="83"/>
        <v>-1y-2y</v>
      </c>
      <c r="CR62">
        <f t="shared" ca="1" si="84"/>
        <v>-6</v>
      </c>
      <c r="CS62">
        <f t="shared" ca="1" si="85"/>
        <v>-6</v>
      </c>
      <c r="CT62" t="str">
        <f t="shared" ca="1" si="86"/>
        <v>-6x</v>
      </c>
      <c r="CU62">
        <f t="shared" ca="1" si="87"/>
        <v>-3</v>
      </c>
      <c r="CV62" t="str">
        <f t="shared" ca="1" si="88"/>
        <v>-6x-3y</v>
      </c>
      <c r="CW62">
        <f t="shared" ca="1" si="89"/>
        <v>5</v>
      </c>
      <c r="CX62">
        <f t="shared" ca="1" si="90"/>
        <v>6</v>
      </c>
      <c r="CY62">
        <f t="shared" ca="1" si="91"/>
        <v>3</v>
      </c>
      <c r="CZ62">
        <f t="shared" ca="1" si="92"/>
        <v>1</v>
      </c>
      <c r="DA62">
        <f t="shared" ca="1" si="93"/>
        <v>1</v>
      </c>
      <c r="DB62">
        <f t="shared" ca="1" si="94"/>
        <v>1</v>
      </c>
      <c r="DC62">
        <f t="shared" ca="1" si="95"/>
        <v>8</v>
      </c>
      <c r="DD62">
        <f t="shared" ca="1" si="96"/>
        <v>-3</v>
      </c>
      <c r="DE62" t="str">
        <f t="shared" ca="1" si="97"/>
        <v>-</v>
      </c>
      <c r="DF62" s="35" t="str">
        <f t="shared" ca="1" si="98"/>
        <v/>
      </c>
      <c r="DG62">
        <f t="shared" ca="1" si="99"/>
        <v>3</v>
      </c>
      <c r="DH62">
        <f t="shared" ca="1" si="100"/>
        <v>1</v>
      </c>
    </row>
    <row r="63" spans="1:112">
      <c r="A63" s="10">
        <f t="shared" si="104"/>
        <v>58</v>
      </c>
      <c r="B63" s="9">
        <f ca="1">VLOOKUP($A63,方,B$4,FALSE)</f>
        <v>3</v>
      </c>
      <c r="C63" s="9">
        <f ca="1">VLOOKUP($A63,方,C$4,FALSE)</f>
        <v>-4</v>
      </c>
      <c r="D63" s="9">
        <f ca="1">VLOOKUP($A63,方,D$4,FALSE)</f>
        <v>4</v>
      </c>
      <c r="E63" s="9">
        <f t="shared" ref="B63:M84" ca="1" si="116">VLOOKUP($A63,方,E$4,FALSE)</f>
        <v>1</v>
      </c>
      <c r="F63" s="9">
        <f t="shared" ca="1" si="116"/>
        <v>-1</v>
      </c>
      <c r="G63" s="9">
        <f t="shared" ca="1" si="116"/>
        <v>6</v>
      </c>
      <c r="H63" s="9">
        <f t="shared" ca="1" si="116"/>
        <v>3</v>
      </c>
      <c r="I63" s="9">
        <f t="shared" ca="1" si="116"/>
        <v>-4</v>
      </c>
      <c r="J63" s="15">
        <f t="shared" ca="1" si="116"/>
        <v>4</v>
      </c>
      <c r="K63" s="9" t="str">
        <f t="shared" ca="1" si="116"/>
        <v/>
      </c>
      <c r="L63" s="19">
        <f t="shared" ca="1" si="116"/>
        <v>-1</v>
      </c>
      <c r="M63" s="9">
        <f t="shared" ca="1" si="116"/>
        <v>6</v>
      </c>
      <c r="N63" s="21">
        <f ca="1">IF(BA63=0,"",COUNTIF($BA$6:BA63,1))</f>
        <v>0</v>
      </c>
      <c r="O63" s="21" t="str">
        <f t="shared" ca="1" si="6"/>
        <v>3x-4y</v>
      </c>
      <c r="P63" s="21">
        <f t="shared" ca="1" si="105"/>
        <v>4</v>
      </c>
      <c r="Q63" s="21" t="s">
        <v>33</v>
      </c>
      <c r="R63" s="21" t="str">
        <f t="shared" ca="1" si="8"/>
        <v>x-y</v>
      </c>
      <c r="S63" s="21">
        <f t="shared" ca="1" si="9"/>
        <v>6</v>
      </c>
      <c r="T63" s="21">
        <f t="shared" ca="1" si="10"/>
        <v>4</v>
      </c>
      <c r="U63" s="21">
        <f t="shared" ca="1" si="11"/>
        <v>6</v>
      </c>
      <c r="V63" s="22">
        <f t="shared" ca="1" si="12"/>
        <v>24</v>
      </c>
      <c r="W63" s="22">
        <f t="shared" ca="1" si="13"/>
        <v>2</v>
      </c>
      <c r="X63" s="1">
        <f t="shared" ca="1" si="14"/>
        <v>12</v>
      </c>
      <c r="Y63">
        <f t="shared" ca="1" si="15"/>
        <v>3</v>
      </c>
      <c r="Z63">
        <f t="shared" ca="1" si="16"/>
        <v>2</v>
      </c>
      <c r="AA63" t="str">
        <f t="shared" ca="1" si="17"/>
        <v>3(3x-4y)</v>
      </c>
      <c r="AB63" t="str">
        <f t="shared" ca="1" si="18"/>
        <v>2(x-y)</v>
      </c>
      <c r="AC63" t="str">
        <f t="shared" si="19"/>
        <v>-</v>
      </c>
      <c r="AD63" s="23">
        <f t="shared" ca="1" si="20"/>
        <v>9</v>
      </c>
      <c r="AE63">
        <f t="shared" ca="1" si="21"/>
        <v>-12</v>
      </c>
      <c r="AF63">
        <f t="shared" ca="1" si="22"/>
        <v>-2</v>
      </c>
      <c r="AG63">
        <f t="shared" ca="1" si="23"/>
        <v>2</v>
      </c>
      <c r="AH63">
        <f t="shared" ca="1" si="24"/>
        <v>9</v>
      </c>
      <c r="AI63" t="str">
        <f t="shared" ca="1" si="25"/>
        <v>9x -12y</v>
      </c>
      <c r="AJ63" s="1">
        <f t="shared" ca="1" si="26"/>
        <v>-2</v>
      </c>
      <c r="AK63" t="str">
        <f t="shared" ca="1" si="27"/>
        <v>-2x +2y</v>
      </c>
      <c r="AL63" s="1">
        <f t="shared" ca="1" si="106"/>
        <v>9</v>
      </c>
      <c r="AM63" s="25" t="str">
        <f t="shared" ca="1" si="107"/>
        <v>9x</v>
      </c>
      <c r="AN63" s="58">
        <f ca="1">GCD(元２!P63,元２!S63)</f>
        <v>2</v>
      </c>
      <c r="AO63" s="31" t="str">
        <f t="shared" ca="1" si="108"/>
        <v>-2x</v>
      </c>
      <c r="AP63" s="16">
        <f t="shared" ca="1" si="31"/>
        <v>-2</v>
      </c>
      <c r="AQ63" t="str">
        <f t="shared" ca="1" si="109"/>
        <v/>
      </c>
      <c r="AR63" s="33" t="str">
        <f t="shared" ca="1" si="110"/>
        <v>-2x</v>
      </c>
      <c r="AS63" s="1">
        <f t="shared" ca="1" si="34"/>
        <v>-12</v>
      </c>
      <c r="AT63" s="1" t="str">
        <f t="shared" ca="1" si="35"/>
        <v>-12y</v>
      </c>
      <c r="AU63" s="25" t="str">
        <f t="shared" ca="1" si="111"/>
        <v>9x-2x</v>
      </c>
      <c r="AV63" s="25" t="str">
        <f t="shared" ca="1" si="37"/>
        <v>-12y+2y</v>
      </c>
      <c r="AW63">
        <f t="shared" ca="1" si="112"/>
        <v>7</v>
      </c>
      <c r="AX63">
        <f t="shared" ca="1" si="113"/>
        <v>7</v>
      </c>
      <c r="AY63" s="1" t="str">
        <f t="shared" ca="1" si="40"/>
        <v>7x</v>
      </c>
      <c r="AZ63" s="1">
        <f t="shared" ca="1" si="41"/>
        <v>-10</v>
      </c>
      <c r="BA63" s="1" t="str">
        <f t="shared" ca="1" si="42"/>
        <v>7x-10</v>
      </c>
      <c r="BB63" s="1">
        <f t="shared" ca="1" si="43"/>
        <v>12</v>
      </c>
      <c r="BC63" s="1">
        <f t="shared" ca="1" si="44"/>
        <v>7</v>
      </c>
      <c r="BD63" s="1">
        <f t="shared" ca="1" si="45"/>
        <v>10</v>
      </c>
      <c r="BE63">
        <f t="shared" ca="1" si="46"/>
        <v>1</v>
      </c>
      <c r="BF63">
        <f t="shared" ca="1" si="47"/>
        <v>1</v>
      </c>
      <c r="BG63">
        <f t="shared" ca="1" si="48"/>
        <v>2</v>
      </c>
      <c r="BH63">
        <f t="shared" ca="1" si="49"/>
        <v>6</v>
      </c>
      <c r="BI63" s="35">
        <f ca="1">IF(DF63="","",COUNTIF(DF$6:$DF63,1))</f>
        <v>15</v>
      </c>
      <c r="BJ63" t="str">
        <f t="shared" ca="1" si="50"/>
        <v>3x-4y</v>
      </c>
      <c r="BK63">
        <f t="shared" ca="1" si="51"/>
        <v>4</v>
      </c>
      <c r="BL63" t="str">
        <f t="shared" si="52"/>
        <v>-</v>
      </c>
      <c r="BM63" t="str">
        <f t="shared" ca="1" si="53"/>
        <v>x-y</v>
      </c>
      <c r="BN63">
        <f t="shared" ca="1" si="54"/>
        <v>6</v>
      </c>
      <c r="BO63">
        <f t="shared" ca="1" si="55"/>
        <v>4</v>
      </c>
      <c r="BP63">
        <f t="shared" ca="1" si="56"/>
        <v>6</v>
      </c>
      <c r="BQ63">
        <f t="shared" ca="1" si="57"/>
        <v>24</v>
      </c>
      <c r="BR63">
        <f t="shared" ca="1" si="58"/>
        <v>2</v>
      </c>
      <c r="BS63">
        <f t="shared" ca="1" si="59"/>
        <v>12</v>
      </c>
      <c r="BT63">
        <f t="shared" ca="1" si="60"/>
        <v>3</v>
      </c>
      <c r="BU63">
        <f t="shared" ca="1" si="61"/>
        <v>2</v>
      </c>
      <c r="BV63" t="str">
        <f t="shared" ca="1" si="62"/>
        <v>3(3x-4y)</v>
      </c>
      <c r="BW63" t="str">
        <f t="shared" ca="1" si="63"/>
        <v>2(x-y)</v>
      </c>
      <c r="BX63" t="str">
        <f t="shared" si="64"/>
        <v>-</v>
      </c>
      <c r="BY63">
        <f t="shared" ca="1" si="65"/>
        <v>9</v>
      </c>
      <c r="BZ63">
        <f t="shared" ca="1" si="66"/>
        <v>-12</v>
      </c>
      <c r="CA63">
        <f t="shared" ca="1" si="67"/>
        <v>-2</v>
      </c>
      <c r="CB63">
        <f t="shared" ca="1" si="68"/>
        <v>2</v>
      </c>
      <c r="CC63">
        <f t="shared" ca="1" si="69"/>
        <v>9</v>
      </c>
      <c r="CD63" t="str">
        <f t="shared" ca="1" si="70"/>
        <v>9x -12y</v>
      </c>
      <c r="CE63">
        <f t="shared" ca="1" si="71"/>
        <v>-2</v>
      </c>
      <c r="CF63" t="str">
        <f t="shared" ca="1" si="72"/>
        <v>-2x +2y</v>
      </c>
      <c r="CG63">
        <f t="shared" ca="1" si="73"/>
        <v>9</v>
      </c>
      <c r="CH63" t="str">
        <f t="shared" ca="1" si="74"/>
        <v>9x</v>
      </c>
      <c r="CI63">
        <f t="shared" ca="1" si="75"/>
        <v>2</v>
      </c>
      <c r="CJ63" t="str">
        <f t="shared" ca="1" si="76"/>
        <v>-2x</v>
      </c>
      <c r="CK63">
        <f t="shared" ca="1" si="77"/>
        <v>-2</v>
      </c>
      <c r="CL63" t="str">
        <f t="shared" ca="1" si="78"/>
        <v/>
      </c>
      <c r="CM63" t="str">
        <f t="shared" ca="1" si="79"/>
        <v>-2x</v>
      </c>
      <c r="CN63">
        <f t="shared" ca="1" si="80"/>
        <v>-12</v>
      </c>
      <c r="CO63" t="str">
        <f t="shared" ca="1" si="81"/>
        <v>-12y</v>
      </c>
      <c r="CP63" t="str">
        <f t="shared" ca="1" si="82"/>
        <v>9x-2x</v>
      </c>
      <c r="CQ63" t="str">
        <f t="shared" ca="1" si="83"/>
        <v>-12y+2y</v>
      </c>
      <c r="CR63">
        <f t="shared" ca="1" si="84"/>
        <v>7</v>
      </c>
      <c r="CS63">
        <f t="shared" ca="1" si="85"/>
        <v>7</v>
      </c>
      <c r="CT63" t="str">
        <f t="shared" ca="1" si="86"/>
        <v>7x</v>
      </c>
      <c r="CU63">
        <f t="shared" ca="1" si="87"/>
        <v>-10</v>
      </c>
      <c r="CV63" t="str">
        <f t="shared" ca="1" si="88"/>
        <v>7x-10y</v>
      </c>
      <c r="CW63">
        <f t="shared" ca="1" si="89"/>
        <v>12</v>
      </c>
      <c r="CX63">
        <f t="shared" ca="1" si="90"/>
        <v>7</v>
      </c>
      <c r="CY63">
        <f t="shared" ca="1" si="91"/>
        <v>10</v>
      </c>
      <c r="CZ63">
        <f t="shared" ca="1" si="92"/>
        <v>1</v>
      </c>
      <c r="DA63">
        <f t="shared" ca="1" si="93"/>
        <v>1</v>
      </c>
      <c r="DB63">
        <f t="shared" ca="1" si="94"/>
        <v>2</v>
      </c>
      <c r="DC63">
        <f t="shared" ca="1" si="95"/>
        <v>6</v>
      </c>
      <c r="DD63">
        <f t="shared" ca="1" si="96"/>
        <v>-10</v>
      </c>
      <c r="DE63" t="str">
        <f t="shared" ca="1" si="97"/>
        <v>-</v>
      </c>
      <c r="DF63" s="35">
        <f t="shared" ca="1" si="98"/>
        <v>1</v>
      </c>
      <c r="DG63">
        <f t="shared" ca="1" si="99"/>
        <v>2</v>
      </c>
      <c r="DH63">
        <f t="shared" ca="1" si="100"/>
        <v>1</v>
      </c>
    </row>
    <row r="64" spans="1:112">
      <c r="A64" s="10">
        <f t="shared" si="104"/>
        <v>59</v>
      </c>
      <c r="B64" s="9">
        <f t="shared" ca="1" si="116"/>
        <v>1</v>
      </c>
      <c r="C64" s="9">
        <f t="shared" ca="1" si="116"/>
        <v>3</v>
      </c>
      <c r="D64" s="9">
        <f t="shared" ca="1" si="116"/>
        <v>5</v>
      </c>
      <c r="E64" s="9">
        <f t="shared" ca="1" si="116"/>
        <v>2</v>
      </c>
      <c r="F64" s="9">
        <f t="shared" ca="1" si="116"/>
        <v>-1</v>
      </c>
      <c r="G64" s="9">
        <f t="shared" ca="1" si="116"/>
        <v>2</v>
      </c>
      <c r="H64" s="9" t="str">
        <f t="shared" ca="1" si="116"/>
        <v/>
      </c>
      <c r="I64" s="9" t="str">
        <f t="shared" ca="1" si="116"/>
        <v>+3</v>
      </c>
      <c r="J64" s="15">
        <f t="shared" ca="1" si="116"/>
        <v>5</v>
      </c>
      <c r="K64" s="9">
        <f t="shared" ca="1" si="116"/>
        <v>2</v>
      </c>
      <c r="L64" s="19">
        <f t="shared" ca="1" si="116"/>
        <v>-1</v>
      </c>
      <c r="M64" s="9">
        <f t="shared" ca="1" si="116"/>
        <v>2</v>
      </c>
      <c r="N64" s="21">
        <f ca="1">IF(BA64=0,"",COUNTIF($BA$6:BA64,1))</f>
        <v>0</v>
      </c>
      <c r="O64" s="21" t="str">
        <f t="shared" ca="1" si="6"/>
        <v>x+3y</v>
      </c>
      <c r="P64" s="21">
        <f t="shared" ca="1" si="105"/>
        <v>5</v>
      </c>
      <c r="Q64" s="21" t="s">
        <v>6</v>
      </c>
      <c r="R64" s="21" t="str">
        <f t="shared" ca="1" si="8"/>
        <v>2x-y</v>
      </c>
      <c r="S64" s="21">
        <f t="shared" ca="1" si="9"/>
        <v>2</v>
      </c>
      <c r="T64" s="21">
        <f t="shared" ca="1" si="10"/>
        <v>5</v>
      </c>
      <c r="U64" s="21">
        <f t="shared" ca="1" si="11"/>
        <v>2</v>
      </c>
      <c r="V64" s="22">
        <f t="shared" ca="1" si="12"/>
        <v>10</v>
      </c>
      <c r="W64" s="22">
        <f t="shared" ca="1" si="13"/>
        <v>0</v>
      </c>
      <c r="X64" s="1">
        <f t="shared" ca="1" si="14"/>
        <v>10</v>
      </c>
      <c r="Y64">
        <f t="shared" ca="1" si="15"/>
        <v>2</v>
      </c>
      <c r="Z64">
        <f t="shared" ca="1" si="16"/>
        <v>5</v>
      </c>
      <c r="AA64" t="str">
        <f t="shared" ca="1" si="17"/>
        <v>2(x+3y)</v>
      </c>
      <c r="AB64" t="str">
        <f t="shared" ca="1" si="18"/>
        <v>5(2x-y)</v>
      </c>
      <c r="AC64" t="str">
        <f t="shared" si="19"/>
        <v>+</v>
      </c>
      <c r="AD64" s="23">
        <f t="shared" ca="1" si="20"/>
        <v>2</v>
      </c>
      <c r="AE64">
        <f t="shared" ca="1" si="21"/>
        <v>6</v>
      </c>
      <c r="AF64">
        <f t="shared" ca="1" si="22"/>
        <v>10</v>
      </c>
      <c r="AG64">
        <f t="shared" ca="1" si="23"/>
        <v>-5</v>
      </c>
      <c r="AH64">
        <f t="shared" ca="1" si="24"/>
        <v>2</v>
      </c>
      <c r="AI64" t="str">
        <f t="shared" ca="1" si="25"/>
        <v>2x +6y</v>
      </c>
      <c r="AJ64" s="1" t="str">
        <f t="shared" ca="1" si="26"/>
        <v>+10</v>
      </c>
      <c r="AK64" t="str">
        <f t="shared" ca="1" si="27"/>
        <v>+10x -5y</v>
      </c>
      <c r="AL64" s="1">
        <f t="shared" ca="1" si="106"/>
        <v>2</v>
      </c>
      <c r="AM64" s="25" t="str">
        <f t="shared" ca="1" si="107"/>
        <v>2x</v>
      </c>
      <c r="AN64" s="58">
        <f ca="1">GCD(元２!P64,元２!S64)</f>
        <v>1</v>
      </c>
      <c r="AO64" s="31" t="str">
        <f t="shared" ca="1" si="108"/>
        <v xml:space="preserve">+10x </v>
      </c>
      <c r="AP64" s="16">
        <f t="shared" ca="1" si="31"/>
        <v>10</v>
      </c>
      <c r="AQ64" t="str">
        <f t="shared" ca="1" si="109"/>
        <v>+</v>
      </c>
      <c r="AR64" s="33" t="str">
        <f t="shared" ca="1" si="110"/>
        <v>+10x</v>
      </c>
      <c r="AS64" s="1">
        <f t="shared" ca="1" si="34"/>
        <v>6</v>
      </c>
      <c r="AT64" s="1" t="str">
        <f t="shared" ca="1" si="35"/>
        <v>+6y</v>
      </c>
      <c r="AU64" s="25" t="str">
        <f t="shared" ca="1" si="111"/>
        <v>2x+10x</v>
      </c>
      <c r="AV64" s="25" t="str">
        <f t="shared" ca="1" si="37"/>
        <v>+6y-5y</v>
      </c>
      <c r="AW64">
        <f t="shared" ca="1" si="112"/>
        <v>12</v>
      </c>
      <c r="AX64">
        <f t="shared" ca="1" si="113"/>
        <v>12</v>
      </c>
      <c r="AY64" s="1" t="str">
        <f t="shared" ca="1" si="40"/>
        <v>12x</v>
      </c>
      <c r="AZ64" s="1" t="str">
        <f t="shared" ca="1" si="41"/>
        <v>+1</v>
      </c>
      <c r="BA64" s="1" t="str">
        <f t="shared" ca="1" si="42"/>
        <v>12x+1</v>
      </c>
      <c r="BB64" s="1">
        <f t="shared" ca="1" si="43"/>
        <v>10</v>
      </c>
      <c r="BC64" s="1">
        <f t="shared" ca="1" si="44"/>
        <v>12</v>
      </c>
      <c r="BD64" s="1">
        <f t="shared" ca="1" si="45"/>
        <v>1</v>
      </c>
      <c r="BE64">
        <f t="shared" ca="1" si="46"/>
        <v>1</v>
      </c>
      <c r="BF64">
        <f t="shared" ca="1" si="47"/>
        <v>2</v>
      </c>
      <c r="BG64">
        <f t="shared" ca="1" si="48"/>
        <v>1</v>
      </c>
      <c r="BH64">
        <f t="shared" ca="1" si="49"/>
        <v>5</v>
      </c>
      <c r="BI64" s="35" t="str">
        <f ca="1">IF(DF64="","",COUNTIF(DF$6:$DF64,1))</f>
        <v/>
      </c>
      <c r="BJ64" t="str">
        <f t="shared" ca="1" si="50"/>
        <v>x+3y</v>
      </c>
      <c r="BK64">
        <f t="shared" ca="1" si="51"/>
        <v>5</v>
      </c>
      <c r="BL64" t="str">
        <f t="shared" si="52"/>
        <v>+</v>
      </c>
      <c r="BM64" t="str">
        <f t="shared" ca="1" si="53"/>
        <v>2x-y</v>
      </c>
      <c r="BN64">
        <f t="shared" ca="1" si="54"/>
        <v>2</v>
      </c>
      <c r="BO64">
        <f t="shared" ca="1" si="55"/>
        <v>5</v>
      </c>
      <c r="BP64">
        <f t="shared" ca="1" si="56"/>
        <v>2</v>
      </c>
      <c r="BQ64">
        <f t="shared" ca="1" si="57"/>
        <v>10</v>
      </c>
      <c r="BR64">
        <f t="shared" ca="1" si="58"/>
        <v>0</v>
      </c>
      <c r="BS64">
        <f t="shared" ca="1" si="59"/>
        <v>10</v>
      </c>
      <c r="BT64">
        <f t="shared" ca="1" si="60"/>
        <v>2</v>
      </c>
      <c r="BU64">
        <f t="shared" ca="1" si="61"/>
        <v>5</v>
      </c>
      <c r="BV64" t="str">
        <f t="shared" ca="1" si="62"/>
        <v>2(x+3y)</v>
      </c>
      <c r="BW64" t="str">
        <f t="shared" ca="1" si="63"/>
        <v>5(2x-y)</v>
      </c>
      <c r="BX64" t="str">
        <f t="shared" si="64"/>
        <v>+</v>
      </c>
      <c r="BY64">
        <f t="shared" ca="1" si="65"/>
        <v>2</v>
      </c>
      <c r="BZ64">
        <f t="shared" ca="1" si="66"/>
        <v>6</v>
      </c>
      <c r="CA64">
        <f t="shared" ca="1" si="67"/>
        <v>10</v>
      </c>
      <c r="CB64">
        <f t="shared" ca="1" si="68"/>
        <v>-5</v>
      </c>
      <c r="CC64">
        <f t="shared" ca="1" si="69"/>
        <v>2</v>
      </c>
      <c r="CD64" t="str">
        <f t="shared" ca="1" si="70"/>
        <v>2x +6y</v>
      </c>
      <c r="CE64" t="str">
        <f t="shared" ca="1" si="71"/>
        <v>+10</v>
      </c>
      <c r="CF64" t="str">
        <f t="shared" ca="1" si="72"/>
        <v>+10x -5y</v>
      </c>
      <c r="CG64">
        <f t="shared" ca="1" si="73"/>
        <v>2</v>
      </c>
      <c r="CH64" t="str">
        <f t="shared" ca="1" si="74"/>
        <v>2x</v>
      </c>
      <c r="CI64">
        <f t="shared" ca="1" si="75"/>
        <v>1</v>
      </c>
      <c r="CJ64" t="str">
        <f t="shared" ca="1" si="76"/>
        <v xml:space="preserve">+10x </v>
      </c>
      <c r="CK64">
        <f t="shared" ca="1" si="77"/>
        <v>10</v>
      </c>
      <c r="CL64" t="str">
        <f t="shared" ca="1" si="78"/>
        <v>+</v>
      </c>
      <c r="CM64" t="str">
        <f t="shared" ca="1" si="79"/>
        <v>+10x</v>
      </c>
      <c r="CN64">
        <f t="shared" ca="1" si="80"/>
        <v>6</v>
      </c>
      <c r="CO64" t="str">
        <f t="shared" ca="1" si="81"/>
        <v>+6y</v>
      </c>
      <c r="CP64" t="str">
        <f t="shared" ca="1" si="82"/>
        <v>2x+10x</v>
      </c>
      <c r="CQ64" t="str">
        <f t="shared" ca="1" si="83"/>
        <v>+6y-5y</v>
      </c>
      <c r="CR64">
        <f t="shared" ca="1" si="84"/>
        <v>12</v>
      </c>
      <c r="CS64">
        <f t="shared" ca="1" si="85"/>
        <v>12</v>
      </c>
      <c r="CT64" t="str">
        <f t="shared" ca="1" si="86"/>
        <v>12x</v>
      </c>
      <c r="CU64" t="str">
        <f t="shared" ca="1" si="87"/>
        <v>+1</v>
      </c>
      <c r="CV64" t="str">
        <f t="shared" ca="1" si="88"/>
        <v>12x+y</v>
      </c>
      <c r="CW64">
        <f t="shared" ca="1" si="89"/>
        <v>10</v>
      </c>
      <c r="CX64">
        <f t="shared" ca="1" si="90"/>
        <v>12</v>
      </c>
      <c r="CY64">
        <f t="shared" ca="1" si="91"/>
        <v>1</v>
      </c>
      <c r="CZ64">
        <f t="shared" ca="1" si="92"/>
        <v>1</v>
      </c>
      <c r="DA64">
        <f t="shared" ca="1" si="93"/>
        <v>2</v>
      </c>
      <c r="DB64">
        <f t="shared" ca="1" si="94"/>
        <v>1</v>
      </c>
      <c r="DC64">
        <f t="shared" ca="1" si="95"/>
        <v>5</v>
      </c>
      <c r="DD64">
        <f t="shared" ca="1" si="96"/>
        <v>1</v>
      </c>
      <c r="DE64" t="str">
        <f t="shared" ca="1" si="97"/>
        <v>+</v>
      </c>
      <c r="DF64" s="35" t="str">
        <f t="shared" ca="1" si="98"/>
        <v/>
      </c>
      <c r="DG64">
        <f t="shared" ca="1" si="99"/>
        <v>2</v>
      </c>
      <c r="DH64">
        <f t="shared" ca="1" si="100"/>
        <v>1</v>
      </c>
    </row>
    <row r="65" spans="1:112">
      <c r="A65" s="10">
        <f t="shared" si="104"/>
        <v>60</v>
      </c>
      <c r="B65" s="9">
        <f t="shared" ca="1" si="116"/>
        <v>-2</v>
      </c>
      <c r="C65" s="9">
        <f t="shared" ca="1" si="116"/>
        <v>-2</v>
      </c>
      <c r="D65" s="9">
        <f t="shared" ca="1" si="116"/>
        <v>5</v>
      </c>
      <c r="E65" s="9">
        <f t="shared" ca="1" si="116"/>
        <v>1</v>
      </c>
      <c r="F65" s="9">
        <f t="shared" ca="1" si="116"/>
        <v>1</v>
      </c>
      <c r="G65" s="9">
        <f t="shared" ca="1" si="116"/>
        <v>3</v>
      </c>
      <c r="H65" s="9">
        <f t="shared" ca="1" si="116"/>
        <v>-2</v>
      </c>
      <c r="I65" s="9">
        <f t="shared" ca="1" si="116"/>
        <v>-2</v>
      </c>
      <c r="J65" s="15">
        <f t="shared" ca="1" si="116"/>
        <v>5</v>
      </c>
      <c r="K65" s="9" t="str">
        <f t="shared" ca="1" si="116"/>
        <v/>
      </c>
      <c r="L65" s="19" t="str">
        <f t="shared" ca="1" si="116"/>
        <v>+1</v>
      </c>
      <c r="M65" s="9">
        <f t="shared" ca="1" si="116"/>
        <v>3</v>
      </c>
      <c r="N65" s="21">
        <f ca="1">IF(BA65=0,"",COUNTIF($BA$6:BA65,1))</f>
        <v>0</v>
      </c>
      <c r="O65" s="21" t="str">
        <f t="shared" ca="1" si="6"/>
        <v>-2x-2y</v>
      </c>
      <c r="P65" s="21">
        <f t="shared" ca="1" si="105"/>
        <v>5</v>
      </c>
      <c r="Q65" s="21" t="s">
        <v>33</v>
      </c>
      <c r="R65" s="21" t="str">
        <f t="shared" ca="1" si="8"/>
        <v>x+y</v>
      </c>
      <c r="S65" s="21">
        <f t="shared" ca="1" si="9"/>
        <v>3</v>
      </c>
      <c r="T65" s="21">
        <f t="shared" ca="1" si="10"/>
        <v>5</v>
      </c>
      <c r="U65" s="21">
        <f t="shared" ca="1" si="11"/>
        <v>3</v>
      </c>
      <c r="V65" s="22">
        <f t="shared" ca="1" si="12"/>
        <v>15</v>
      </c>
      <c r="W65" s="22">
        <f t="shared" ca="1" si="13"/>
        <v>0</v>
      </c>
      <c r="X65" s="1">
        <f t="shared" ca="1" si="14"/>
        <v>15</v>
      </c>
      <c r="Y65">
        <f t="shared" ca="1" si="15"/>
        <v>3</v>
      </c>
      <c r="Z65">
        <f t="shared" ca="1" si="16"/>
        <v>5</v>
      </c>
      <c r="AA65" t="str">
        <f t="shared" ca="1" si="17"/>
        <v>3(-2x-2y)</v>
      </c>
      <c r="AB65" t="str">
        <f t="shared" ca="1" si="18"/>
        <v>5(x+y)</v>
      </c>
      <c r="AC65" t="str">
        <f t="shared" si="19"/>
        <v>-</v>
      </c>
      <c r="AD65" s="23">
        <f t="shared" ca="1" si="20"/>
        <v>-6</v>
      </c>
      <c r="AE65">
        <f t="shared" ca="1" si="21"/>
        <v>-6</v>
      </c>
      <c r="AF65">
        <f t="shared" ca="1" si="22"/>
        <v>-5</v>
      </c>
      <c r="AG65">
        <f t="shared" ca="1" si="23"/>
        <v>-5</v>
      </c>
      <c r="AH65">
        <f t="shared" ca="1" si="24"/>
        <v>-6</v>
      </c>
      <c r="AI65" t="str">
        <f t="shared" ca="1" si="25"/>
        <v>-6x -6y</v>
      </c>
      <c r="AJ65" s="1">
        <f t="shared" ca="1" si="26"/>
        <v>-5</v>
      </c>
      <c r="AK65" t="str">
        <f t="shared" ca="1" si="27"/>
        <v>-5x -5y</v>
      </c>
      <c r="AL65" s="1">
        <f t="shared" ca="1" si="106"/>
        <v>-6</v>
      </c>
      <c r="AM65" s="25" t="str">
        <f t="shared" ca="1" si="107"/>
        <v>-6x</v>
      </c>
      <c r="AN65" s="58">
        <f ca="1">GCD(元２!P65,元２!S65)</f>
        <v>1</v>
      </c>
      <c r="AO65" s="31" t="str">
        <f t="shared" ca="1" si="108"/>
        <v xml:space="preserve">-5x </v>
      </c>
      <c r="AP65" s="16">
        <f t="shared" ca="1" si="31"/>
        <v>-5</v>
      </c>
      <c r="AQ65" t="str">
        <f t="shared" ca="1" si="109"/>
        <v/>
      </c>
      <c r="AR65" s="33" t="str">
        <f t="shared" ca="1" si="110"/>
        <v>-5x</v>
      </c>
      <c r="AS65" s="1">
        <f t="shared" ca="1" si="34"/>
        <v>-6</v>
      </c>
      <c r="AT65" s="1" t="str">
        <f t="shared" ca="1" si="35"/>
        <v>-6y</v>
      </c>
      <c r="AU65" s="25" t="str">
        <f t="shared" ca="1" si="111"/>
        <v>-6x-5x</v>
      </c>
      <c r="AV65" s="25" t="str">
        <f t="shared" ca="1" si="37"/>
        <v>-6y-5y</v>
      </c>
      <c r="AW65">
        <f t="shared" ca="1" si="112"/>
        <v>-11</v>
      </c>
      <c r="AX65">
        <f t="shared" ca="1" si="113"/>
        <v>-11</v>
      </c>
      <c r="AY65" s="1" t="str">
        <f t="shared" ca="1" si="40"/>
        <v>-11x</v>
      </c>
      <c r="AZ65" s="1">
        <f t="shared" ca="1" si="41"/>
        <v>-11</v>
      </c>
      <c r="BA65" s="1" t="str">
        <f t="shared" ca="1" si="42"/>
        <v>-11x-11</v>
      </c>
      <c r="BB65" s="1">
        <f t="shared" ca="1" si="43"/>
        <v>15</v>
      </c>
      <c r="BC65" s="1">
        <f t="shared" ca="1" si="44"/>
        <v>11</v>
      </c>
      <c r="BD65" s="1">
        <f t="shared" ca="1" si="45"/>
        <v>11</v>
      </c>
      <c r="BE65">
        <f t="shared" ca="1" si="46"/>
        <v>1</v>
      </c>
      <c r="BF65">
        <f t="shared" ca="1" si="47"/>
        <v>1</v>
      </c>
      <c r="BG65">
        <f t="shared" ca="1" si="48"/>
        <v>1</v>
      </c>
      <c r="BH65">
        <f t="shared" ca="1" si="49"/>
        <v>4</v>
      </c>
      <c r="BI65" s="35" t="str">
        <f ca="1">IF(DF65="","",COUNTIF(DF$6:$DF65,1))</f>
        <v/>
      </c>
      <c r="BJ65" t="str">
        <f t="shared" ca="1" si="50"/>
        <v>-2x-2y</v>
      </c>
      <c r="BK65">
        <f t="shared" ca="1" si="51"/>
        <v>5</v>
      </c>
      <c r="BL65" t="str">
        <f t="shared" si="52"/>
        <v>-</v>
      </c>
      <c r="BM65" t="str">
        <f t="shared" ca="1" si="53"/>
        <v>x+y</v>
      </c>
      <c r="BN65">
        <f t="shared" ca="1" si="54"/>
        <v>3</v>
      </c>
      <c r="BO65">
        <f t="shared" ca="1" si="55"/>
        <v>5</v>
      </c>
      <c r="BP65">
        <f t="shared" ca="1" si="56"/>
        <v>3</v>
      </c>
      <c r="BQ65">
        <f t="shared" ca="1" si="57"/>
        <v>15</v>
      </c>
      <c r="BR65">
        <f t="shared" ca="1" si="58"/>
        <v>0</v>
      </c>
      <c r="BS65">
        <f t="shared" ca="1" si="59"/>
        <v>15</v>
      </c>
      <c r="BT65">
        <f t="shared" ca="1" si="60"/>
        <v>3</v>
      </c>
      <c r="BU65">
        <f t="shared" ca="1" si="61"/>
        <v>5</v>
      </c>
      <c r="BV65" t="str">
        <f t="shared" ca="1" si="62"/>
        <v>3(-2x-2y)</v>
      </c>
      <c r="BW65" t="str">
        <f t="shared" ca="1" si="63"/>
        <v>5(x+y)</v>
      </c>
      <c r="BX65" t="str">
        <f t="shared" si="64"/>
        <v>-</v>
      </c>
      <c r="BY65">
        <f t="shared" ca="1" si="65"/>
        <v>-6</v>
      </c>
      <c r="BZ65">
        <f t="shared" ca="1" si="66"/>
        <v>-6</v>
      </c>
      <c r="CA65">
        <f t="shared" ca="1" si="67"/>
        <v>-5</v>
      </c>
      <c r="CB65">
        <f t="shared" ca="1" si="68"/>
        <v>-5</v>
      </c>
      <c r="CC65">
        <f t="shared" ca="1" si="69"/>
        <v>-6</v>
      </c>
      <c r="CD65" t="str">
        <f t="shared" ca="1" si="70"/>
        <v>-6x -6y</v>
      </c>
      <c r="CE65">
        <f t="shared" ca="1" si="71"/>
        <v>-5</v>
      </c>
      <c r="CF65" t="str">
        <f t="shared" ca="1" si="72"/>
        <v>-5x -5y</v>
      </c>
      <c r="CG65">
        <f t="shared" ca="1" si="73"/>
        <v>-6</v>
      </c>
      <c r="CH65" t="str">
        <f t="shared" ca="1" si="74"/>
        <v>-6x</v>
      </c>
      <c r="CI65">
        <f t="shared" ca="1" si="75"/>
        <v>1</v>
      </c>
      <c r="CJ65" t="str">
        <f t="shared" ca="1" si="76"/>
        <v xml:space="preserve">-5x </v>
      </c>
      <c r="CK65">
        <f t="shared" ca="1" si="77"/>
        <v>-5</v>
      </c>
      <c r="CL65" t="str">
        <f t="shared" ca="1" si="78"/>
        <v/>
      </c>
      <c r="CM65" t="str">
        <f t="shared" ca="1" si="79"/>
        <v>-5x</v>
      </c>
      <c r="CN65">
        <f t="shared" ca="1" si="80"/>
        <v>-6</v>
      </c>
      <c r="CO65" t="str">
        <f t="shared" ca="1" si="81"/>
        <v>-6y</v>
      </c>
      <c r="CP65" t="str">
        <f t="shared" ca="1" si="82"/>
        <v>-6x-5x</v>
      </c>
      <c r="CQ65" t="str">
        <f t="shared" ca="1" si="83"/>
        <v>-6y-5y</v>
      </c>
      <c r="CR65">
        <f t="shared" ca="1" si="84"/>
        <v>-11</v>
      </c>
      <c r="CS65">
        <f t="shared" ca="1" si="85"/>
        <v>-11</v>
      </c>
      <c r="CT65" t="str">
        <f t="shared" ca="1" si="86"/>
        <v>-11x</v>
      </c>
      <c r="CU65">
        <f t="shared" ca="1" si="87"/>
        <v>-11</v>
      </c>
      <c r="CV65" t="str">
        <f t="shared" ca="1" si="88"/>
        <v>-11x-11y</v>
      </c>
      <c r="CW65">
        <f t="shared" ca="1" si="89"/>
        <v>15</v>
      </c>
      <c r="CX65">
        <f t="shared" ca="1" si="90"/>
        <v>11</v>
      </c>
      <c r="CY65">
        <f t="shared" ca="1" si="91"/>
        <v>11</v>
      </c>
      <c r="CZ65">
        <f t="shared" ca="1" si="92"/>
        <v>1</v>
      </c>
      <c r="DA65">
        <f t="shared" ca="1" si="93"/>
        <v>1</v>
      </c>
      <c r="DB65">
        <f t="shared" ca="1" si="94"/>
        <v>1</v>
      </c>
      <c r="DC65">
        <f t="shared" ca="1" si="95"/>
        <v>4</v>
      </c>
      <c r="DD65">
        <f t="shared" ca="1" si="96"/>
        <v>-11</v>
      </c>
      <c r="DE65" t="str">
        <f t="shared" ca="1" si="97"/>
        <v>-</v>
      </c>
      <c r="DF65" s="35" t="str">
        <f t="shared" ca="1" si="98"/>
        <v/>
      </c>
      <c r="DG65">
        <f t="shared" ca="1" si="99"/>
        <v>3</v>
      </c>
      <c r="DH65">
        <f t="shared" ca="1" si="100"/>
        <v>1</v>
      </c>
    </row>
    <row r="66" spans="1:112">
      <c r="A66" s="10">
        <f t="shared" si="104"/>
        <v>61</v>
      </c>
      <c r="B66" s="9">
        <f t="shared" ca="1" si="116"/>
        <v>-3</v>
      </c>
      <c r="C66" s="9">
        <f t="shared" ca="1" si="116"/>
        <v>4</v>
      </c>
      <c r="D66" s="9">
        <f t="shared" ca="1" si="116"/>
        <v>3</v>
      </c>
      <c r="E66" s="9">
        <f t="shared" ca="1" si="116"/>
        <v>-1</v>
      </c>
      <c r="F66" s="9">
        <f t="shared" ca="1" si="116"/>
        <v>-4</v>
      </c>
      <c r="G66" s="9">
        <f t="shared" ca="1" si="116"/>
        <v>6</v>
      </c>
      <c r="H66" s="9">
        <f t="shared" ca="1" si="116"/>
        <v>-3</v>
      </c>
      <c r="I66" s="9" t="str">
        <f t="shared" ca="1" si="116"/>
        <v>+4</v>
      </c>
      <c r="J66" s="15">
        <f t="shared" ca="1" si="116"/>
        <v>3</v>
      </c>
      <c r="K66" s="9" t="str">
        <f t="shared" ca="1" si="116"/>
        <v>-</v>
      </c>
      <c r="L66" s="19">
        <f t="shared" ca="1" si="116"/>
        <v>-4</v>
      </c>
      <c r="M66" s="9">
        <f t="shared" ca="1" si="116"/>
        <v>6</v>
      </c>
      <c r="N66" s="21">
        <f ca="1">IF(BA66=0,"",COUNTIF($BA$6:BA66,1))</f>
        <v>0</v>
      </c>
      <c r="O66" s="21" t="str">
        <f t="shared" ca="1" si="6"/>
        <v>-3x+4y</v>
      </c>
      <c r="P66" s="21">
        <f t="shared" ca="1" si="105"/>
        <v>3</v>
      </c>
      <c r="Q66" s="21" t="s">
        <v>6</v>
      </c>
      <c r="R66" s="21" t="str">
        <f t="shared" ca="1" si="8"/>
        <v>-x-4y</v>
      </c>
      <c r="S66" s="21">
        <f t="shared" ca="1" si="9"/>
        <v>6</v>
      </c>
      <c r="T66" s="21">
        <f t="shared" ca="1" si="10"/>
        <v>3</v>
      </c>
      <c r="U66" s="21">
        <f t="shared" ca="1" si="11"/>
        <v>6</v>
      </c>
      <c r="V66" s="22">
        <f t="shared" ca="1" si="12"/>
        <v>18</v>
      </c>
      <c r="W66" s="22">
        <f t="shared" ca="1" si="13"/>
        <v>2</v>
      </c>
      <c r="X66" s="1">
        <f t="shared" ca="1" si="14"/>
        <v>6</v>
      </c>
      <c r="Y66">
        <f t="shared" ca="1" si="15"/>
        <v>2</v>
      </c>
      <c r="Z66">
        <f t="shared" ca="1" si="16"/>
        <v>1</v>
      </c>
      <c r="AA66" t="str">
        <f t="shared" ca="1" si="17"/>
        <v>2(-3x+4y)</v>
      </c>
      <c r="AB66" t="str">
        <f t="shared" ca="1" si="18"/>
        <v>(-x-4y)</v>
      </c>
      <c r="AC66" t="str">
        <f t="shared" si="19"/>
        <v>+</v>
      </c>
      <c r="AD66" s="23">
        <f t="shared" ca="1" si="20"/>
        <v>-6</v>
      </c>
      <c r="AE66">
        <f t="shared" ca="1" si="21"/>
        <v>8</v>
      </c>
      <c r="AF66">
        <f t="shared" ca="1" si="22"/>
        <v>-1</v>
      </c>
      <c r="AG66">
        <f t="shared" ca="1" si="23"/>
        <v>-4</v>
      </c>
      <c r="AH66">
        <f t="shared" ca="1" si="24"/>
        <v>-6</v>
      </c>
      <c r="AI66" t="str">
        <f t="shared" ca="1" si="25"/>
        <v>-6x +8y</v>
      </c>
      <c r="AJ66" s="1" t="str">
        <f t="shared" ca="1" si="26"/>
        <v>-</v>
      </c>
      <c r="AK66" t="str">
        <f t="shared" ca="1" si="27"/>
        <v>-x -4y</v>
      </c>
      <c r="AL66" s="1">
        <f t="shared" ca="1" si="106"/>
        <v>-6</v>
      </c>
      <c r="AM66" s="25" t="str">
        <f t="shared" ca="1" si="107"/>
        <v>-6x</v>
      </c>
      <c r="AN66" s="58">
        <f ca="1">GCD(元２!P66,元２!S66)</f>
        <v>3</v>
      </c>
      <c r="AO66" s="31" t="str">
        <f t="shared" ca="1" si="108"/>
        <v xml:space="preserve">-x </v>
      </c>
      <c r="AP66" s="16">
        <f t="shared" ca="1" si="31"/>
        <v>-1</v>
      </c>
      <c r="AQ66" t="str">
        <f t="shared" ca="1" si="109"/>
        <v/>
      </c>
      <c r="AR66" s="33" t="str">
        <f t="shared" ca="1" si="110"/>
        <v>-x</v>
      </c>
      <c r="AS66" s="1">
        <f t="shared" ca="1" si="34"/>
        <v>8</v>
      </c>
      <c r="AT66" s="1" t="str">
        <f t="shared" ca="1" si="35"/>
        <v>+8y</v>
      </c>
      <c r="AU66" s="25" t="str">
        <f t="shared" ca="1" si="111"/>
        <v>-6x-x</v>
      </c>
      <c r="AV66" s="25" t="str">
        <f t="shared" ca="1" si="37"/>
        <v>+8y-4y</v>
      </c>
      <c r="AW66">
        <f t="shared" ca="1" si="112"/>
        <v>-7</v>
      </c>
      <c r="AX66">
        <f t="shared" ca="1" si="113"/>
        <v>-7</v>
      </c>
      <c r="AY66" s="1" t="str">
        <f t="shared" ca="1" si="40"/>
        <v>-7x</v>
      </c>
      <c r="AZ66" s="1" t="str">
        <f t="shared" ca="1" si="41"/>
        <v>+4</v>
      </c>
      <c r="BA66" s="1" t="str">
        <f t="shared" ca="1" si="42"/>
        <v>-7x+4</v>
      </c>
      <c r="BB66" s="1">
        <f t="shared" ca="1" si="43"/>
        <v>6</v>
      </c>
      <c r="BC66" s="1">
        <f t="shared" ca="1" si="44"/>
        <v>7</v>
      </c>
      <c r="BD66" s="1">
        <f t="shared" ca="1" si="45"/>
        <v>4</v>
      </c>
      <c r="BE66">
        <f t="shared" ca="1" si="46"/>
        <v>1</v>
      </c>
      <c r="BF66">
        <f t="shared" ca="1" si="47"/>
        <v>1</v>
      </c>
      <c r="BG66">
        <f t="shared" ca="1" si="48"/>
        <v>2</v>
      </c>
      <c r="BH66">
        <f t="shared" ca="1" si="49"/>
        <v>7</v>
      </c>
      <c r="BI66" s="35">
        <f ca="1">IF(DF66="","",COUNTIF(DF$6:$DF66,1))</f>
        <v>16</v>
      </c>
      <c r="BJ66" t="str">
        <f t="shared" ca="1" si="50"/>
        <v>-3x+4y</v>
      </c>
      <c r="BK66">
        <f t="shared" ca="1" si="51"/>
        <v>3</v>
      </c>
      <c r="BL66" t="str">
        <f t="shared" si="52"/>
        <v>+</v>
      </c>
      <c r="BM66" t="str">
        <f t="shared" ca="1" si="53"/>
        <v>-x-4y</v>
      </c>
      <c r="BN66">
        <f t="shared" ca="1" si="54"/>
        <v>6</v>
      </c>
      <c r="BO66">
        <f t="shared" ca="1" si="55"/>
        <v>3</v>
      </c>
      <c r="BP66">
        <f t="shared" ca="1" si="56"/>
        <v>6</v>
      </c>
      <c r="BQ66">
        <f t="shared" ca="1" si="57"/>
        <v>18</v>
      </c>
      <c r="BR66">
        <f t="shared" ca="1" si="58"/>
        <v>2</v>
      </c>
      <c r="BS66">
        <f t="shared" ca="1" si="59"/>
        <v>6</v>
      </c>
      <c r="BT66">
        <f t="shared" ca="1" si="60"/>
        <v>2</v>
      </c>
      <c r="BU66">
        <f t="shared" ca="1" si="61"/>
        <v>1</v>
      </c>
      <c r="BV66" t="str">
        <f t="shared" ca="1" si="62"/>
        <v>2(-3x+4y)</v>
      </c>
      <c r="BW66" t="str">
        <f t="shared" ca="1" si="63"/>
        <v>(-x-4y)</v>
      </c>
      <c r="BX66" t="str">
        <f t="shared" si="64"/>
        <v>+</v>
      </c>
      <c r="BY66">
        <f t="shared" ca="1" si="65"/>
        <v>-6</v>
      </c>
      <c r="BZ66">
        <f t="shared" ca="1" si="66"/>
        <v>8</v>
      </c>
      <c r="CA66">
        <f t="shared" ca="1" si="67"/>
        <v>-1</v>
      </c>
      <c r="CB66">
        <f t="shared" ca="1" si="68"/>
        <v>-4</v>
      </c>
      <c r="CC66">
        <f t="shared" ca="1" si="69"/>
        <v>-6</v>
      </c>
      <c r="CD66" t="str">
        <f t="shared" ca="1" si="70"/>
        <v>-6x +8y</v>
      </c>
      <c r="CE66" t="str">
        <f t="shared" ca="1" si="71"/>
        <v>-</v>
      </c>
      <c r="CF66" t="str">
        <f t="shared" ca="1" si="72"/>
        <v>-x -4y</v>
      </c>
      <c r="CG66">
        <f t="shared" ca="1" si="73"/>
        <v>-6</v>
      </c>
      <c r="CH66" t="str">
        <f t="shared" ca="1" si="74"/>
        <v>-6x</v>
      </c>
      <c r="CI66">
        <f t="shared" ca="1" si="75"/>
        <v>3</v>
      </c>
      <c r="CJ66" t="str">
        <f t="shared" ca="1" si="76"/>
        <v xml:space="preserve">-x </v>
      </c>
      <c r="CK66">
        <f t="shared" ca="1" si="77"/>
        <v>-1</v>
      </c>
      <c r="CL66" t="str">
        <f t="shared" ca="1" si="78"/>
        <v/>
      </c>
      <c r="CM66" t="str">
        <f t="shared" ca="1" si="79"/>
        <v>-x</v>
      </c>
      <c r="CN66">
        <f t="shared" ca="1" si="80"/>
        <v>8</v>
      </c>
      <c r="CO66" t="str">
        <f t="shared" ca="1" si="81"/>
        <v>+8y</v>
      </c>
      <c r="CP66" t="str">
        <f t="shared" ca="1" si="82"/>
        <v>-6x-x</v>
      </c>
      <c r="CQ66" t="str">
        <f t="shared" ca="1" si="83"/>
        <v>+8y-4y</v>
      </c>
      <c r="CR66">
        <f t="shared" ca="1" si="84"/>
        <v>-7</v>
      </c>
      <c r="CS66">
        <f t="shared" ca="1" si="85"/>
        <v>-7</v>
      </c>
      <c r="CT66" t="str">
        <f t="shared" ca="1" si="86"/>
        <v>-7x</v>
      </c>
      <c r="CU66" t="str">
        <f t="shared" ca="1" si="87"/>
        <v>+4</v>
      </c>
      <c r="CV66" t="str">
        <f t="shared" ca="1" si="88"/>
        <v>-7x+4y</v>
      </c>
      <c r="CW66">
        <f t="shared" ca="1" si="89"/>
        <v>6</v>
      </c>
      <c r="CX66">
        <f t="shared" ca="1" si="90"/>
        <v>7</v>
      </c>
      <c r="CY66">
        <f t="shared" ca="1" si="91"/>
        <v>4</v>
      </c>
      <c r="CZ66">
        <f t="shared" ca="1" si="92"/>
        <v>1</v>
      </c>
      <c r="DA66">
        <f t="shared" ca="1" si="93"/>
        <v>1</v>
      </c>
      <c r="DB66">
        <f t="shared" ca="1" si="94"/>
        <v>2</v>
      </c>
      <c r="DC66">
        <f t="shared" ca="1" si="95"/>
        <v>7</v>
      </c>
      <c r="DD66">
        <f t="shared" ca="1" si="96"/>
        <v>4</v>
      </c>
      <c r="DE66" t="str">
        <f t="shared" ca="1" si="97"/>
        <v>+</v>
      </c>
      <c r="DF66" s="35">
        <f t="shared" ca="1" si="98"/>
        <v>1</v>
      </c>
      <c r="DG66">
        <f t="shared" ca="1" si="99"/>
        <v>2</v>
      </c>
      <c r="DH66">
        <f t="shared" ca="1" si="100"/>
        <v>1</v>
      </c>
    </row>
    <row r="67" spans="1:112">
      <c r="A67" s="10">
        <f t="shared" si="104"/>
        <v>62</v>
      </c>
      <c r="B67" s="9">
        <f t="shared" ca="1" si="116"/>
        <v>-2</v>
      </c>
      <c r="C67" s="9">
        <f t="shared" ca="1" si="116"/>
        <v>1</v>
      </c>
      <c r="D67" s="9">
        <f t="shared" ca="1" si="116"/>
        <v>6</v>
      </c>
      <c r="E67" s="9">
        <f t="shared" ca="1" si="116"/>
        <v>2</v>
      </c>
      <c r="F67" s="9">
        <f t="shared" ca="1" si="116"/>
        <v>3</v>
      </c>
      <c r="G67" s="9">
        <f t="shared" ca="1" si="116"/>
        <v>4</v>
      </c>
      <c r="H67" s="9">
        <f t="shared" ca="1" si="116"/>
        <v>-2</v>
      </c>
      <c r="I67" s="9" t="str">
        <f t="shared" ca="1" si="116"/>
        <v>+1</v>
      </c>
      <c r="J67" s="15">
        <f t="shared" ca="1" si="116"/>
        <v>6</v>
      </c>
      <c r="K67" s="9">
        <f t="shared" ca="1" si="116"/>
        <v>2</v>
      </c>
      <c r="L67" s="19" t="str">
        <f t="shared" ca="1" si="116"/>
        <v>+3</v>
      </c>
      <c r="M67" s="9">
        <f t="shared" ca="1" si="116"/>
        <v>4</v>
      </c>
      <c r="N67" s="21">
        <f ca="1">IF(BA67=0,"",COUNTIF($BA$6:BA67,1))</f>
        <v>0</v>
      </c>
      <c r="O67" s="21" t="str">
        <f t="shared" ca="1" si="6"/>
        <v>-2x+y</v>
      </c>
      <c r="P67" s="21">
        <f t="shared" ca="1" si="105"/>
        <v>6</v>
      </c>
      <c r="Q67" s="21" t="s">
        <v>33</v>
      </c>
      <c r="R67" s="21" t="str">
        <f t="shared" ca="1" si="8"/>
        <v>2x+3y</v>
      </c>
      <c r="S67" s="21">
        <f t="shared" ca="1" si="9"/>
        <v>4</v>
      </c>
      <c r="T67" s="21">
        <f t="shared" ca="1" si="10"/>
        <v>6</v>
      </c>
      <c r="U67" s="21">
        <f t="shared" ca="1" si="11"/>
        <v>4</v>
      </c>
      <c r="V67" s="22">
        <f t="shared" ca="1" si="12"/>
        <v>24</v>
      </c>
      <c r="W67" s="22">
        <f t="shared" ca="1" si="13"/>
        <v>2</v>
      </c>
      <c r="X67" s="1">
        <f t="shared" ca="1" si="14"/>
        <v>12</v>
      </c>
      <c r="Y67">
        <f t="shared" ca="1" si="15"/>
        <v>2</v>
      </c>
      <c r="Z67">
        <f t="shared" ca="1" si="16"/>
        <v>3</v>
      </c>
      <c r="AA67" t="str">
        <f t="shared" ca="1" si="17"/>
        <v>2(-2x+y)</v>
      </c>
      <c r="AB67" t="str">
        <f t="shared" ca="1" si="18"/>
        <v>3(2x+3y)</v>
      </c>
      <c r="AC67" t="str">
        <f t="shared" si="19"/>
        <v>-</v>
      </c>
      <c r="AD67" s="23">
        <f t="shared" ca="1" si="20"/>
        <v>-4</v>
      </c>
      <c r="AE67">
        <f t="shared" ca="1" si="21"/>
        <v>2</v>
      </c>
      <c r="AF67">
        <f t="shared" ca="1" si="22"/>
        <v>-6</v>
      </c>
      <c r="AG67">
        <f t="shared" ca="1" si="23"/>
        <v>-9</v>
      </c>
      <c r="AH67">
        <f t="shared" ca="1" si="24"/>
        <v>-4</v>
      </c>
      <c r="AI67" t="str">
        <f t="shared" ca="1" si="25"/>
        <v>-4x +2y</v>
      </c>
      <c r="AJ67" s="1">
        <f t="shared" ca="1" si="26"/>
        <v>-6</v>
      </c>
      <c r="AK67" t="str">
        <f t="shared" ca="1" si="27"/>
        <v>-6x -9y</v>
      </c>
      <c r="AL67" s="1">
        <f t="shared" ca="1" si="106"/>
        <v>-4</v>
      </c>
      <c r="AM67" s="25" t="str">
        <f t="shared" ca="1" si="107"/>
        <v>-4x</v>
      </c>
      <c r="AN67" s="58">
        <f ca="1">GCD(元２!P67,元２!S67)</f>
        <v>2</v>
      </c>
      <c r="AO67" s="31" t="str">
        <f t="shared" ca="1" si="108"/>
        <v xml:space="preserve">-6x </v>
      </c>
      <c r="AP67" s="16">
        <f t="shared" ca="1" si="31"/>
        <v>-6</v>
      </c>
      <c r="AQ67" t="str">
        <f t="shared" ca="1" si="109"/>
        <v/>
      </c>
      <c r="AR67" s="33" t="str">
        <f t="shared" ca="1" si="110"/>
        <v>-6x</v>
      </c>
      <c r="AS67" s="1">
        <f t="shared" ca="1" si="34"/>
        <v>2</v>
      </c>
      <c r="AT67" s="1" t="str">
        <f t="shared" ca="1" si="35"/>
        <v>+2y</v>
      </c>
      <c r="AU67" s="25" t="str">
        <f t="shared" ca="1" si="111"/>
        <v>-4x-6x</v>
      </c>
      <c r="AV67" s="25" t="str">
        <f t="shared" ca="1" si="37"/>
        <v>+2y-9y</v>
      </c>
      <c r="AW67">
        <f t="shared" ca="1" si="112"/>
        <v>-10</v>
      </c>
      <c r="AX67">
        <f t="shared" ca="1" si="113"/>
        <v>-10</v>
      </c>
      <c r="AY67" s="1" t="str">
        <f t="shared" ca="1" si="40"/>
        <v>-10x</v>
      </c>
      <c r="AZ67" s="1">
        <f t="shared" ca="1" si="41"/>
        <v>-7</v>
      </c>
      <c r="BA67" s="1" t="str">
        <f t="shared" ca="1" si="42"/>
        <v>-10x-7</v>
      </c>
      <c r="BB67" s="1">
        <f t="shared" ca="1" si="43"/>
        <v>12</v>
      </c>
      <c r="BC67" s="1">
        <f t="shared" ca="1" si="44"/>
        <v>10</v>
      </c>
      <c r="BD67" s="1">
        <f t="shared" ca="1" si="45"/>
        <v>7</v>
      </c>
      <c r="BE67">
        <f t="shared" ca="1" si="46"/>
        <v>1</v>
      </c>
      <c r="BF67">
        <f t="shared" ca="1" si="47"/>
        <v>2</v>
      </c>
      <c r="BG67">
        <f t="shared" ca="1" si="48"/>
        <v>1</v>
      </c>
      <c r="BH67">
        <f t="shared" ca="1" si="49"/>
        <v>6</v>
      </c>
      <c r="BI67" s="35">
        <f ca="1">IF(DF67="","",COUNTIF(DF$6:$DF67,1))</f>
        <v>17</v>
      </c>
      <c r="BJ67" t="str">
        <f t="shared" ca="1" si="50"/>
        <v>-2x+y</v>
      </c>
      <c r="BK67">
        <f t="shared" ca="1" si="51"/>
        <v>6</v>
      </c>
      <c r="BL67" t="str">
        <f t="shared" si="52"/>
        <v>-</v>
      </c>
      <c r="BM67" t="str">
        <f t="shared" ca="1" si="53"/>
        <v>2x+3y</v>
      </c>
      <c r="BN67">
        <f t="shared" ca="1" si="54"/>
        <v>4</v>
      </c>
      <c r="BO67">
        <f t="shared" ca="1" si="55"/>
        <v>6</v>
      </c>
      <c r="BP67">
        <f t="shared" ca="1" si="56"/>
        <v>4</v>
      </c>
      <c r="BQ67">
        <f t="shared" ca="1" si="57"/>
        <v>24</v>
      </c>
      <c r="BR67">
        <f t="shared" ca="1" si="58"/>
        <v>2</v>
      </c>
      <c r="BS67">
        <f t="shared" ca="1" si="59"/>
        <v>12</v>
      </c>
      <c r="BT67">
        <f t="shared" ca="1" si="60"/>
        <v>2</v>
      </c>
      <c r="BU67">
        <f t="shared" ca="1" si="61"/>
        <v>3</v>
      </c>
      <c r="BV67" t="str">
        <f t="shared" ca="1" si="62"/>
        <v>2(-2x+y)</v>
      </c>
      <c r="BW67" t="str">
        <f t="shared" ca="1" si="63"/>
        <v>3(2x+3y)</v>
      </c>
      <c r="BX67" t="str">
        <f t="shared" si="64"/>
        <v>-</v>
      </c>
      <c r="BY67">
        <f t="shared" ca="1" si="65"/>
        <v>-4</v>
      </c>
      <c r="BZ67">
        <f t="shared" ca="1" si="66"/>
        <v>2</v>
      </c>
      <c r="CA67">
        <f t="shared" ca="1" si="67"/>
        <v>-6</v>
      </c>
      <c r="CB67">
        <f t="shared" ca="1" si="68"/>
        <v>-9</v>
      </c>
      <c r="CC67">
        <f t="shared" ca="1" si="69"/>
        <v>-4</v>
      </c>
      <c r="CD67" t="str">
        <f t="shared" ca="1" si="70"/>
        <v>-4x +2y</v>
      </c>
      <c r="CE67">
        <f t="shared" ca="1" si="71"/>
        <v>-6</v>
      </c>
      <c r="CF67" t="str">
        <f t="shared" ca="1" si="72"/>
        <v>-6x -9y</v>
      </c>
      <c r="CG67">
        <f t="shared" ca="1" si="73"/>
        <v>-4</v>
      </c>
      <c r="CH67" t="str">
        <f t="shared" ca="1" si="74"/>
        <v>-4x</v>
      </c>
      <c r="CI67">
        <f t="shared" ca="1" si="75"/>
        <v>2</v>
      </c>
      <c r="CJ67" t="str">
        <f t="shared" ca="1" si="76"/>
        <v xml:space="preserve">-6x </v>
      </c>
      <c r="CK67">
        <f t="shared" ca="1" si="77"/>
        <v>-6</v>
      </c>
      <c r="CL67" t="str">
        <f t="shared" ca="1" si="78"/>
        <v/>
      </c>
      <c r="CM67" t="str">
        <f t="shared" ca="1" si="79"/>
        <v>-6x</v>
      </c>
      <c r="CN67">
        <f t="shared" ca="1" si="80"/>
        <v>2</v>
      </c>
      <c r="CO67" t="str">
        <f t="shared" ca="1" si="81"/>
        <v>+2y</v>
      </c>
      <c r="CP67" t="str">
        <f t="shared" ca="1" si="82"/>
        <v>-4x-6x</v>
      </c>
      <c r="CQ67" t="str">
        <f t="shared" ca="1" si="83"/>
        <v>+2y-9y</v>
      </c>
      <c r="CR67">
        <f t="shared" ca="1" si="84"/>
        <v>-10</v>
      </c>
      <c r="CS67">
        <f t="shared" ca="1" si="85"/>
        <v>-10</v>
      </c>
      <c r="CT67" t="str">
        <f t="shared" ca="1" si="86"/>
        <v>-10x</v>
      </c>
      <c r="CU67">
        <f t="shared" ca="1" si="87"/>
        <v>-7</v>
      </c>
      <c r="CV67" t="str">
        <f t="shared" ca="1" si="88"/>
        <v>-10x-7y</v>
      </c>
      <c r="CW67">
        <f t="shared" ca="1" si="89"/>
        <v>12</v>
      </c>
      <c r="CX67">
        <f t="shared" ca="1" si="90"/>
        <v>10</v>
      </c>
      <c r="CY67">
        <f t="shared" ca="1" si="91"/>
        <v>7</v>
      </c>
      <c r="CZ67">
        <f t="shared" ca="1" si="92"/>
        <v>1</v>
      </c>
      <c r="DA67">
        <f t="shared" ca="1" si="93"/>
        <v>2</v>
      </c>
      <c r="DB67">
        <f t="shared" ca="1" si="94"/>
        <v>1</v>
      </c>
      <c r="DC67">
        <f t="shared" ca="1" si="95"/>
        <v>6</v>
      </c>
      <c r="DD67">
        <f t="shared" ca="1" si="96"/>
        <v>-7</v>
      </c>
      <c r="DE67" t="str">
        <f t="shared" ca="1" si="97"/>
        <v>-</v>
      </c>
      <c r="DF67" s="35">
        <f t="shared" ca="1" si="98"/>
        <v>1</v>
      </c>
      <c r="DG67">
        <f t="shared" ca="1" si="99"/>
        <v>2</v>
      </c>
      <c r="DH67">
        <f t="shared" ca="1" si="100"/>
        <v>1</v>
      </c>
    </row>
    <row r="68" spans="1:112">
      <c r="A68" s="10">
        <f t="shared" si="104"/>
        <v>63</v>
      </c>
      <c r="B68" s="9">
        <f t="shared" ca="1" si="116"/>
        <v>-1</v>
      </c>
      <c r="C68" s="9">
        <f t="shared" ca="1" si="116"/>
        <v>2</v>
      </c>
      <c r="D68" s="9">
        <f t="shared" ca="1" si="116"/>
        <v>2</v>
      </c>
      <c r="E68" s="9">
        <f t="shared" ca="1" si="116"/>
        <v>-1</v>
      </c>
      <c r="F68" s="9">
        <f t="shared" ca="1" si="116"/>
        <v>-4</v>
      </c>
      <c r="G68" s="9">
        <f t="shared" ca="1" si="116"/>
        <v>4</v>
      </c>
      <c r="H68" s="9" t="str">
        <f t="shared" ca="1" si="116"/>
        <v>-</v>
      </c>
      <c r="I68" s="9" t="str">
        <f t="shared" ca="1" si="116"/>
        <v>+2</v>
      </c>
      <c r="J68" s="15">
        <f t="shared" ca="1" si="116"/>
        <v>2</v>
      </c>
      <c r="K68" s="9" t="str">
        <f t="shared" ca="1" si="116"/>
        <v>-</v>
      </c>
      <c r="L68" s="19">
        <f t="shared" ca="1" si="116"/>
        <v>-4</v>
      </c>
      <c r="M68" s="9">
        <f t="shared" ca="1" si="116"/>
        <v>4</v>
      </c>
      <c r="N68" s="21">
        <f ca="1">IF(BA68=0,"",COUNTIF($BA$6:BA68,1))</f>
        <v>0</v>
      </c>
      <c r="O68" s="21" t="str">
        <f t="shared" ca="1" si="6"/>
        <v>-x+2y</v>
      </c>
      <c r="P68" s="21">
        <f t="shared" ca="1" si="105"/>
        <v>2</v>
      </c>
      <c r="Q68" s="21" t="s">
        <v>6</v>
      </c>
      <c r="R68" s="21" t="str">
        <f t="shared" ca="1" si="8"/>
        <v>-x-4y</v>
      </c>
      <c r="S68" s="21">
        <f t="shared" ca="1" si="9"/>
        <v>4</v>
      </c>
      <c r="T68" s="21">
        <f t="shared" ca="1" si="10"/>
        <v>2</v>
      </c>
      <c r="U68" s="21">
        <f t="shared" ca="1" si="11"/>
        <v>4</v>
      </c>
      <c r="V68" s="22">
        <f t="shared" ca="1" si="12"/>
        <v>8</v>
      </c>
      <c r="W68" s="22">
        <f t="shared" ca="1" si="13"/>
        <v>2</v>
      </c>
      <c r="X68" s="1">
        <f t="shared" ca="1" si="14"/>
        <v>4</v>
      </c>
      <c r="Y68">
        <f t="shared" ca="1" si="15"/>
        <v>2</v>
      </c>
      <c r="Z68">
        <f t="shared" ca="1" si="16"/>
        <v>1</v>
      </c>
      <c r="AA68" t="str">
        <f t="shared" ca="1" si="17"/>
        <v>2(-x+2y)</v>
      </c>
      <c r="AB68" t="str">
        <f t="shared" ca="1" si="18"/>
        <v>(-x-4y)</v>
      </c>
      <c r="AC68" t="str">
        <f t="shared" si="19"/>
        <v>+</v>
      </c>
      <c r="AD68" s="23">
        <f t="shared" ca="1" si="20"/>
        <v>-2</v>
      </c>
      <c r="AE68">
        <f t="shared" ca="1" si="21"/>
        <v>4</v>
      </c>
      <c r="AF68">
        <f t="shared" ca="1" si="22"/>
        <v>-1</v>
      </c>
      <c r="AG68">
        <f t="shared" ca="1" si="23"/>
        <v>-4</v>
      </c>
      <c r="AH68">
        <f t="shared" ca="1" si="24"/>
        <v>-2</v>
      </c>
      <c r="AI68" t="str">
        <f t="shared" ca="1" si="25"/>
        <v>-2x +4y</v>
      </c>
      <c r="AJ68" s="1" t="str">
        <f t="shared" ca="1" si="26"/>
        <v>-</v>
      </c>
      <c r="AK68" t="str">
        <f t="shared" ca="1" si="27"/>
        <v>-x -4y</v>
      </c>
      <c r="AL68" s="1">
        <f t="shared" ca="1" si="106"/>
        <v>-2</v>
      </c>
      <c r="AM68" s="25" t="str">
        <f t="shared" ca="1" si="107"/>
        <v>-2x</v>
      </c>
      <c r="AN68" s="58">
        <f ca="1">GCD(元２!P68,元２!S68)</f>
        <v>2</v>
      </c>
      <c r="AO68" s="31" t="str">
        <f t="shared" ca="1" si="108"/>
        <v xml:space="preserve">-x </v>
      </c>
      <c r="AP68" s="16">
        <f t="shared" ca="1" si="31"/>
        <v>-1</v>
      </c>
      <c r="AQ68" t="str">
        <f t="shared" ca="1" si="109"/>
        <v/>
      </c>
      <c r="AR68" s="33" t="str">
        <f t="shared" ca="1" si="110"/>
        <v>-x</v>
      </c>
      <c r="AS68" s="1">
        <f t="shared" ca="1" si="34"/>
        <v>4</v>
      </c>
      <c r="AT68" s="1" t="str">
        <f t="shared" ca="1" si="35"/>
        <v>+4y</v>
      </c>
      <c r="AU68" s="25" t="str">
        <f t="shared" ca="1" si="111"/>
        <v>-2x-x</v>
      </c>
      <c r="AV68" s="25" t="str">
        <f t="shared" ca="1" si="37"/>
        <v>+4y-4y</v>
      </c>
      <c r="AW68">
        <f t="shared" ca="1" si="112"/>
        <v>-3</v>
      </c>
      <c r="AX68">
        <f t="shared" ca="1" si="113"/>
        <v>-3</v>
      </c>
      <c r="AY68" s="1" t="str">
        <f t="shared" ca="1" si="40"/>
        <v>-3x</v>
      </c>
      <c r="AZ68" s="1" t="str">
        <f t="shared" ca="1" si="41"/>
        <v/>
      </c>
      <c r="BA68" s="1" t="str">
        <f t="shared" ca="1" si="42"/>
        <v>-3x</v>
      </c>
      <c r="BB68" s="1">
        <f t="shared" ca="1" si="43"/>
        <v>4</v>
      </c>
      <c r="BC68" s="1">
        <f t="shared" ca="1" si="44"/>
        <v>3</v>
      </c>
      <c r="BD68" s="1">
        <f t="shared" ca="1" si="45"/>
        <v>0</v>
      </c>
      <c r="BE68">
        <f t="shared" ca="1" si="46"/>
        <v>1</v>
      </c>
      <c r="BF68">
        <f t="shared" ca="1" si="47"/>
        <v>1</v>
      </c>
      <c r="BG68">
        <f t="shared" ca="1" si="48"/>
        <v>4</v>
      </c>
      <c r="BH68">
        <f t="shared" ca="1" si="49"/>
        <v>8</v>
      </c>
      <c r="BI68" s="35" t="str">
        <f ca="1">IF(DF68="","",COUNTIF(DF$6:$DF68,1))</f>
        <v/>
      </c>
      <c r="BJ68" t="str">
        <f t="shared" ca="1" si="50"/>
        <v>-x+2y</v>
      </c>
      <c r="BK68">
        <f t="shared" ca="1" si="51"/>
        <v>2</v>
      </c>
      <c r="BL68" t="str">
        <f t="shared" si="52"/>
        <v>+</v>
      </c>
      <c r="BM68" t="str">
        <f t="shared" ca="1" si="53"/>
        <v>-x-4y</v>
      </c>
      <c r="BN68">
        <f t="shared" ca="1" si="54"/>
        <v>4</v>
      </c>
      <c r="BO68">
        <f t="shared" ca="1" si="55"/>
        <v>2</v>
      </c>
      <c r="BP68">
        <f t="shared" ca="1" si="56"/>
        <v>4</v>
      </c>
      <c r="BQ68">
        <f t="shared" ca="1" si="57"/>
        <v>8</v>
      </c>
      <c r="BR68">
        <f t="shared" ca="1" si="58"/>
        <v>2</v>
      </c>
      <c r="BS68">
        <f t="shared" ca="1" si="59"/>
        <v>4</v>
      </c>
      <c r="BT68">
        <f t="shared" ca="1" si="60"/>
        <v>2</v>
      </c>
      <c r="BU68">
        <f t="shared" ca="1" si="61"/>
        <v>1</v>
      </c>
      <c r="BV68" t="str">
        <f t="shared" ca="1" si="62"/>
        <v>2(-x+2y)</v>
      </c>
      <c r="BW68" t="str">
        <f t="shared" ca="1" si="63"/>
        <v>(-x-4y)</v>
      </c>
      <c r="BX68" t="str">
        <f t="shared" si="64"/>
        <v>+</v>
      </c>
      <c r="BY68">
        <f t="shared" ca="1" si="65"/>
        <v>-2</v>
      </c>
      <c r="BZ68">
        <f t="shared" ca="1" si="66"/>
        <v>4</v>
      </c>
      <c r="CA68">
        <f t="shared" ca="1" si="67"/>
        <v>-1</v>
      </c>
      <c r="CB68">
        <f t="shared" ca="1" si="68"/>
        <v>-4</v>
      </c>
      <c r="CC68">
        <f t="shared" ca="1" si="69"/>
        <v>-2</v>
      </c>
      <c r="CD68" t="str">
        <f t="shared" ca="1" si="70"/>
        <v>-2x +4y</v>
      </c>
      <c r="CE68" t="str">
        <f t="shared" ca="1" si="71"/>
        <v>-</v>
      </c>
      <c r="CF68" t="str">
        <f t="shared" ca="1" si="72"/>
        <v>-x -4y</v>
      </c>
      <c r="CG68">
        <f t="shared" ca="1" si="73"/>
        <v>-2</v>
      </c>
      <c r="CH68" t="str">
        <f t="shared" ca="1" si="74"/>
        <v>-2x</v>
      </c>
      <c r="CI68">
        <f t="shared" ca="1" si="75"/>
        <v>2</v>
      </c>
      <c r="CJ68" t="str">
        <f t="shared" ca="1" si="76"/>
        <v xml:space="preserve">-x </v>
      </c>
      <c r="CK68">
        <f t="shared" ca="1" si="77"/>
        <v>-1</v>
      </c>
      <c r="CL68" t="str">
        <f t="shared" ca="1" si="78"/>
        <v/>
      </c>
      <c r="CM68" t="str">
        <f t="shared" ca="1" si="79"/>
        <v>-x</v>
      </c>
      <c r="CN68">
        <f t="shared" ca="1" si="80"/>
        <v>4</v>
      </c>
      <c r="CO68" t="str">
        <f t="shared" ca="1" si="81"/>
        <v>+4y</v>
      </c>
      <c r="CP68" t="str">
        <f t="shared" ca="1" si="82"/>
        <v>-2x-x</v>
      </c>
      <c r="CQ68" t="str">
        <f t="shared" ca="1" si="83"/>
        <v>+4y-4y</v>
      </c>
      <c r="CR68">
        <f t="shared" ca="1" si="84"/>
        <v>-3</v>
      </c>
      <c r="CS68">
        <f t="shared" ca="1" si="85"/>
        <v>-3</v>
      </c>
      <c r="CT68" t="str">
        <f t="shared" ca="1" si="86"/>
        <v>-3x</v>
      </c>
      <c r="CU68" t="str">
        <f t="shared" ca="1" si="87"/>
        <v/>
      </c>
      <c r="CV68" t="e">
        <f t="shared" ca="1" si="88"/>
        <v>#VALUE!</v>
      </c>
      <c r="CW68">
        <f t="shared" ca="1" si="89"/>
        <v>4</v>
      </c>
      <c r="CX68">
        <f t="shared" ca="1" si="90"/>
        <v>3</v>
      </c>
      <c r="CY68">
        <f t="shared" ca="1" si="91"/>
        <v>0</v>
      </c>
      <c r="CZ68">
        <f t="shared" ca="1" si="92"/>
        <v>1</v>
      </c>
      <c r="DA68">
        <f t="shared" ca="1" si="93"/>
        <v>1</v>
      </c>
      <c r="DB68">
        <f t="shared" ca="1" si="94"/>
        <v>4</v>
      </c>
      <c r="DC68">
        <f t="shared" ca="1" si="95"/>
        <v>8</v>
      </c>
      <c r="DD68" t="e">
        <f t="shared" ca="1" si="96"/>
        <v>#VALUE!</v>
      </c>
      <c r="DE68" t="str">
        <f t="shared" ca="1" si="97"/>
        <v/>
      </c>
      <c r="DF68" s="35" t="str">
        <f t="shared" ca="1" si="98"/>
        <v/>
      </c>
      <c r="DG68">
        <f t="shared" ca="1" si="99"/>
        <v>2</v>
      </c>
      <c r="DH68">
        <f t="shared" ca="1" si="100"/>
        <v>0</v>
      </c>
    </row>
    <row r="69" spans="1:112">
      <c r="A69" s="10">
        <f t="shared" si="104"/>
        <v>64</v>
      </c>
      <c r="B69" s="9">
        <f t="shared" ca="1" si="116"/>
        <v>3</v>
      </c>
      <c r="C69" s="9">
        <f t="shared" ca="1" si="116"/>
        <v>1</v>
      </c>
      <c r="D69" s="9">
        <f t="shared" ca="1" si="116"/>
        <v>4</v>
      </c>
      <c r="E69" s="9">
        <f t="shared" ca="1" si="116"/>
        <v>1</v>
      </c>
      <c r="F69" s="9">
        <f t="shared" ca="1" si="116"/>
        <v>3</v>
      </c>
      <c r="G69" s="9">
        <f t="shared" ca="1" si="116"/>
        <v>6</v>
      </c>
      <c r="H69" s="9">
        <f t="shared" ca="1" si="116"/>
        <v>3</v>
      </c>
      <c r="I69" s="9" t="str">
        <f t="shared" ca="1" si="116"/>
        <v>+1</v>
      </c>
      <c r="J69" s="15">
        <f t="shared" ca="1" si="116"/>
        <v>4</v>
      </c>
      <c r="K69" s="9" t="str">
        <f t="shared" ca="1" si="116"/>
        <v/>
      </c>
      <c r="L69" s="19" t="str">
        <f t="shared" ca="1" si="116"/>
        <v>+3</v>
      </c>
      <c r="M69" s="9">
        <f t="shared" ca="1" si="116"/>
        <v>6</v>
      </c>
      <c r="N69" s="21">
        <f ca="1">IF(BA69=0,"",COUNTIF($BA$6:BA69,1))</f>
        <v>0</v>
      </c>
      <c r="O69" s="21" t="str">
        <f t="shared" ca="1" si="6"/>
        <v>3x+y</v>
      </c>
      <c r="P69" s="21">
        <f t="shared" ca="1" si="105"/>
        <v>4</v>
      </c>
      <c r="Q69" s="21" t="s">
        <v>33</v>
      </c>
      <c r="R69" s="21" t="str">
        <f t="shared" ca="1" si="8"/>
        <v>x+3y</v>
      </c>
      <c r="S69" s="21">
        <f t="shared" ca="1" si="9"/>
        <v>6</v>
      </c>
      <c r="T69" s="21">
        <f t="shared" ca="1" si="10"/>
        <v>4</v>
      </c>
      <c r="U69" s="21">
        <f t="shared" ca="1" si="11"/>
        <v>6</v>
      </c>
      <c r="V69" s="22">
        <f t="shared" ca="1" si="12"/>
        <v>24</v>
      </c>
      <c r="W69" s="22">
        <f t="shared" ca="1" si="13"/>
        <v>2</v>
      </c>
      <c r="X69" s="1">
        <f t="shared" ca="1" si="14"/>
        <v>12</v>
      </c>
      <c r="Y69">
        <f t="shared" ca="1" si="15"/>
        <v>3</v>
      </c>
      <c r="Z69">
        <f t="shared" ca="1" si="16"/>
        <v>2</v>
      </c>
      <c r="AA69" t="str">
        <f t="shared" ca="1" si="17"/>
        <v>3(3x+y)</v>
      </c>
      <c r="AB69" t="str">
        <f t="shared" ca="1" si="18"/>
        <v>2(x+3y)</v>
      </c>
      <c r="AC69" t="str">
        <f t="shared" si="19"/>
        <v>-</v>
      </c>
      <c r="AD69" s="23">
        <f t="shared" ca="1" si="20"/>
        <v>9</v>
      </c>
      <c r="AE69">
        <f t="shared" ca="1" si="21"/>
        <v>3</v>
      </c>
      <c r="AF69">
        <f t="shared" ca="1" si="22"/>
        <v>-2</v>
      </c>
      <c r="AG69">
        <f t="shared" ca="1" si="23"/>
        <v>-6</v>
      </c>
      <c r="AH69">
        <f t="shared" ca="1" si="24"/>
        <v>9</v>
      </c>
      <c r="AI69" t="str">
        <f t="shared" ca="1" si="25"/>
        <v>9x +3y</v>
      </c>
      <c r="AJ69" s="1">
        <f t="shared" ca="1" si="26"/>
        <v>-2</v>
      </c>
      <c r="AK69" t="str">
        <f t="shared" ca="1" si="27"/>
        <v>-2x -6y</v>
      </c>
      <c r="AL69" s="1">
        <f t="shared" ca="1" si="106"/>
        <v>9</v>
      </c>
      <c r="AM69" s="25" t="str">
        <f t="shared" ca="1" si="107"/>
        <v>9x</v>
      </c>
      <c r="AN69" s="58">
        <f ca="1">GCD(元２!P69,元２!S69)</f>
        <v>2</v>
      </c>
      <c r="AO69" s="31" t="str">
        <f t="shared" ca="1" si="108"/>
        <v xml:space="preserve">-2x </v>
      </c>
      <c r="AP69" s="16">
        <f t="shared" ca="1" si="31"/>
        <v>-2</v>
      </c>
      <c r="AQ69" t="str">
        <f t="shared" ca="1" si="109"/>
        <v/>
      </c>
      <c r="AR69" s="33" t="str">
        <f t="shared" ca="1" si="110"/>
        <v>-2x</v>
      </c>
      <c r="AS69" s="1">
        <f t="shared" ca="1" si="34"/>
        <v>3</v>
      </c>
      <c r="AT69" s="1" t="str">
        <f t="shared" ca="1" si="35"/>
        <v>+3y</v>
      </c>
      <c r="AU69" s="25" t="str">
        <f t="shared" ca="1" si="111"/>
        <v>9x-2x</v>
      </c>
      <c r="AV69" s="25" t="str">
        <f t="shared" ca="1" si="37"/>
        <v>+3y-6y</v>
      </c>
      <c r="AW69">
        <f t="shared" ca="1" si="112"/>
        <v>7</v>
      </c>
      <c r="AX69">
        <f t="shared" ca="1" si="113"/>
        <v>7</v>
      </c>
      <c r="AY69" s="1" t="str">
        <f t="shared" ca="1" si="40"/>
        <v>7x</v>
      </c>
      <c r="AZ69" s="1">
        <f t="shared" ca="1" si="41"/>
        <v>-3</v>
      </c>
      <c r="BA69" s="1" t="str">
        <f t="shared" ca="1" si="42"/>
        <v>7x-3</v>
      </c>
      <c r="BB69" s="1">
        <f t="shared" ca="1" si="43"/>
        <v>12</v>
      </c>
      <c r="BC69" s="1">
        <f t="shared" ca="1" si="44"/>
        <v>7</v>
      </c>
      <c r="BD69" s="1">
        <f t="shared" ca="1" si="45"/>
        <v>3</v>
      </c>
      <c r="BE69">
        <f t="shared" ca="1" si="46"/>
        <v>1</v>
      </c>
      <c r="BF69">
        <f t="shared" ca="1" si="47"/>
        <v>1</v>
      </c>
      <c r="BG69">
        <f t="shared" ca="1" si="48"/>
        <v>3</v>
      </c>
      <c r="BH69">
        <f t="shared" ca="1" si="49"/>
        <v>7</v>
      </c>
      <c r="BI69" s="35">
        <f ca="1">IF(DF69="","",COUNTIF(DF$6:$DF69,1))</f>
        <v>18</v>
      </c>
      <c r="BJ69" t="str">
        <f t="shared" ca="1" si="50"/>
        <v>3x+y</v>
      </c>
      <c r="BK69">
        <f t="shared" ca="1" si="51"/>
        <v>4</v>
      </c>
      <c r="BL69" t="str">
        <f t="shared" si="52"/>
        <v>-</v>
      </c>
      <c r="BM69" t="str">
        <f t="shared" ca="1" si="53"/>
        <v>x+3y</v>
      </c>
      <c r="BN69">
        <f t="shared" ca="1" si="54"/>
        <v>6</v>
      </c>
      <c r="BO69">
        <f t="shared" ca="1" si="55"/>
        <v>4</v>
      </c>
      <c r="BP69">
        <f t="shared" ca="1" si="56"/>
        <v>6</v>
      </c>
      <c r="BQ69">
        <f t="shared" ca="1" si="57"/>
        <v>24</v>
      </c>
      <c r="BR69">
        <f t="shared" ca="1" si="58"/>
        <v>2</v>
      </c>
      <c r="BS69">
        <f t="shared" ca="1" si="59"/>
        <v>12</v>
      </c>
      <c r="BT69">
        <f t="shared" ca="1" si="60"/>
        <v>3</v>
      </c>
      <c r="BU69">
        <f t="shared" ca="1" si="61"/>
        <v>2</v>
      </c>
      <c r="BV69" t="str">
        <f t="shared" ca="1" si="62"/>
        <v>3(3x+y)</v>
      </c>
      <c r="BW69" t="str">
        <f t="shared" ca="1" si="63"/>
        <v>2(x+3y)</v>
      </c>
      <c r="BX69" t="str">
        <f t="shared" si="64"/>
        <v>-</v>
      </c>
      <c r="BY69">
        <f t="shared" ca="1" si="65"/>
        <v>9</v>
      </c>
      <c r="BZ69">
        <f t="shared" ca="1" si="66"/>
        <v>3</v>
      </c>
      <c r="CA69">
        <f t="shared" ca="1" si="67"/>
        <v>-2</v>
      </c>
      <c r="CB69">
        <f t="shared" ca="1" si="68"/>
        <v>-6</v>
      </c>
      <c r="CC69">
        <f t="shared" ca="1" si="69"/>
        <v>9</v>
      </c>
      <c r="CD69" t="str">
        <f t="shared" ca="1" si="70"/>
        <v>9x +3y</v>
      </c>
      <c r="CE69">
        <f t="shared" ca="1" si="71"/>
        <v>-2</v>
      </c>
      <c r="CF69" t="str">
        <f t="shared" ca="1" si="72"/>
        <v>-2x -6y</v>
      </c>
      <c r="CG69">
        <f t="shared" ca="1" si="73"/>
        <v>9</v>
      </c>
      <c r="CH69" t="str">
        <f t="shared" ca="1" si="74"/>
        <v>9x</v>
      </c>
      <c r="CI69">
        <f t="shared" ca="1" si="75"/>
        <v>2</v>
      </c>
      <c r="CJ69" t="str">
        <f t="shared" ca="1" si="76"/>
        <v xml:space="preserve">-2x </v>
      </c>
      <c r="CK69">
        <f t="shared" ca="1" si="77"/>
        <v>-2</v>
      </c>
      <c r="CL69" t="str">
        <f t="shared" ca="1" si="78"/>
        <v/>
      </c>
      <c r="CM69" t="str">
        <f t="shared" ca="1" si="79"/>
        <v>-2x</v>
      </c>
      <c r="CN69">
        <f t="shared" ca="1" si="80"/>
        <v>3</v>
      </c>
      <c r="CO69" t="str">
        <f t="shared" ca="1" si="81"/>
        <v>+3y</v>
      </c>
      <c r="CP69" t="str">
        <f t="shared" ca="1" si="82"/>
        <v>9x-2x</v>
      </c>
      <c r="CQ69" t="str">
        <f t="shared" ca="1" si="83"/>
        <v>+3y-6y</v>
      </c>
      <c r="CR69">
        <f t="shared" ca="1" si="84"/>
        <v>7</v>
      </c>
      <c r="CS69">
        <f t="shared" ca="1" si="85"/>
        <v>7</v>
      </c>
      <c r="CT69" t="str">
        <f t="shared" ca="1" si="86"/>
        <v>7x</v>
      </c>
      <c r="CU69">
        <f t="shared" ca="1" si="87"/>
        <v>-3</v>
      </c>
      <c r="CV69" t="str">
        <f t="shared" ca="1" si="88"/>
        <v>7x-3y</v>
      </c>
      <c r="CW69">
        <f t="shared" ca="1" si="89"/>
        <v>12</v>
      </c>
      <c r="CX69">
        <f t="shared" ca="1" si="90"/>
        <v>7</v>
      </c>
      <c r="CY69">
        <f t="shared" ca="1" si="91"/>
        <v>3</v>
      </c>
      <c r="CZ69">
        <f t="shared" ca="1" si="92"/>
        <v>1</v>
      </c>
      <c r="DA69">
        <f t="shared" ca="1" si="93"/>
        <v>1</v>
      </c>
      <c r="DB69">
        <f t="shared" ca="1" si="94"/>
        <v>3</v>
      </c>
      <c r="DC69">
        <f t="shared" ca="1" si="95"/>
        <v>7</v>
      </c>
      <c r="DD69">
        <f t="shared" ca="1" si="96"/>
        <v>-3</v>
      </c>
      <c r="DE69" t="str">
        <f t="shared" ca="1" si="97"/>
        <v>-</v>
      </c>
      <c r="DF69" s="35">
        <f t="shared" ca="1" si="98"/>
        <v>1</v>
      </c>
      <c r="DG69">
        <f t="shared" ca="1" si="99"/>
        <v>2</v>
      </c>
      <c r="DH69">
        <f t="shared" ca="1" si="100"/>
        <v>1</v>
      </c>
    </row>
    <row r="70" spans="1:112">
      <c r="A70" s="10">
        <f t="shared" si="104"/>
        <v>65</v>
      </c>
      <c r="B70" s="9">
        <f t="shared" ca="1" si="116"/>
        <v>-2</v>
      </c>
      <c r="C70" s="9">
        <f t="shared" ca="1" si="116"/>
        <v>-3</v>
      </c>
      <c r="D70" s="9">
        <f t="shared" ca="1" si="116"/>
        <v>6</v>
      </c>
      <c r="E70" s="9">
        <f t="shared" ca="1" si="116"/>
        <v>-3</v>
      </c>
      <c r="F70" s="9">
        <f t="shared" ca="1" si="116"/>
        <v>-4</v>
      </c>
      <c r="G70" s="9">
        <f t="shared" ca="1" si="116"/>
        <v>5</v>
      </c>
      <c r="H70" s="9">
        <f t="shared" ca="1" si="116"/>
        <v>-2</v>
      </c>
      <c r="I70" s="9">
        <f t="shared" ca="1" si="116"/>
        <v>-3</v>
      </c>
      <c r="J70" s="15">
        <f t="shared" ca="1" si="116"/>
        <v>6</v>
      </c>
      <c r="K70" s="9">
        <f t="shared" ca="1" si="116"/>
        <v>-3</v>
      </c>
      <c r="L70" s="19">
        <f t="shared" ca="1" si="116"/>
        <v>-4</v>
      </c>
      <c r="M70" s="9">
        <f t="shared" ca="1" si="116"/>
        <v>5</v>
      </c>
      <c r="N70" s="21">
        <f ca="1">IF(BA70=0,"",COUNTIF($BA$6:BA70,1))</f>
        <v>0</v>
      </c>
      <c r="O70" s="21" t="str">
        <f t="shared" ca="1" si="6"/>
        <v>-2x-3y</v>
      </c>
      <c r="P70" s="21">
        <f t="shared" ca="1" si="105"/>
        <v>6</v>
      </c>
      <c r="Q70" s="21" t="s">
        <v>6</v>
      </c>
      <c r="R70" s="21" t="str">
        <f t="shared" ca="1" si="8"/>
        <v>-3x-4y</v>
      </c>
      <c r="S70" s="21">
        <f t="shared" ca="1" si="9"/>
        <v>5</v>
      </c>
      <c r="T70" s="21">
        <f t="shared" ca="1" si="10"/>
        <v>6</v>
      </c>
      <c r="U70" s="21">
        <f t="shared" ca="1" si="11"/>
        <v>5</v>
      </c>
      <c r="V70" s="22">
        <f t="shared" ca="1" si="12"/>
        <v>30</v>
      </c>
      <c r="W70" s="22">
        <f t="shared" ca="1" si="13"/>
        <v>0</v>
      </c>
      <c r="X70" s="1">
        <f t="shared" ca="1" si="14"/>
        <v>30</v>
      </c>
      <c r="Y70">
        <f t="shared" ca="1" si="15"/>
        <v>5</v>
      </c>
      <c r="Z70">
        <f t="shared" ca="1" si="16"/>
        <v>6</v>
      </c>
      <c r="AA70" t="str">
        <f t="shared" ca="1" si="17"/>
        <v>5(-2x-3y)</v>
      </c>
      <c r="AB70" t="str">
        <f t="shared" ca="1" si="18"/>
        <v>6(-3x-4y)</v>
      </c>
      <c r="AC70" t="str">
        <f t="shared" si="19"/>
        <v>+</v>
      </c>
      <c r="AD70" s="23">
        <f t="shared" ca="1" si="20"/>
        <v>-10</v>
      </c>
      <c r="AE70">
        <f t="shared" ca="1" si="21"/>
        <v>-15</v>
      </c>
      <c r="AF70">
        <f t="shared" ca="1" si="22"/>
        <v>-18</v>
      </c>
      <c r="AG70">
        <f t="shared" ca="1" si="23"/>
        <v>-24</v>
      </c>
      <c r="AH70">
        <f t="shared" ca="1" si="24"/>
        <v>-10</v>
      </c>
      <c r="AI70" t="str">
        <f t="shared" ca="1" si="25"/>
        <v>-10x -15y</v>
      </c>
      <c r="AJ70" s="1">
        <f t="shared" ca="1" si="26"/>
        <v>-18</v>
      </c>
      <c r="AK70" t="str">
        <f t="shared" ca="1" si="27"/>
        <v>-18x -24y</v>
      </c>
      <c r="AL70" s="1">
        <f t="shared" ca="1" si="106"/>
        <v>-10</v>
      </c>
      <c r="AM70" s="25" t="str">
        <f t="shared" ca="1" si="107"/>
        <v>-10x</v>
      </c>
      <c r="AN70" s="58">
        <f ca="1">GCD(元２!P70,元２!S70)</f>
        <v>1</v>
      </c>
      <c r="AO70" s="31" t="str">
        <f t="shared" ca="1" si="108"/>
        <v xml:space="preserve">-18x </v>
      </c>
      <c r="AP70" s="16">
        <f t="shared" ca="1" si="31"/>
        <v>-18</v>
      </c>
      <c r="AQ70" t="str">
        <f t="shared" ca="1" si="109"/>
        <v/>
      </c>
      <c r="AR70" s="33" t="str">
        <f t="shared" ca="1" si="110"/>
        <v>-18x</v>
      </c>
      <c r="AS70" s="1">
        <f t="shared" ca="1" si="34"/>
        <v>-15</v>
      </c>
      <c r="AT70" s="1" t="str">
        <f t="shared" ca="1" si="35"/>
        <v>-15y</v>
      </c>
      <c r="AU70" s="25" t="str">
        <f t="shared" ca="1" si="111"/>
        <v>-10x-18x</v>
      </c>
      <c r="AV70" s="25" t="str">
        <f t="shared" ca="1" si="37"/>
        <v>-15y-24y</v>
      </c>
      <c r="AW70">
        <f t="shared" ca="1" si="112"/>
        <v>-28</v>
      </c>
      <c r="AX70">
        <f t="shared" ca="1" si="113"/>
        <v>-28</v>
      </c>
      <c r="AY70" s="1" t="str">
        <f t="shared" ca="1" si="40"/>
        <v>-28x</v>
      </c>
      <c r="AZ70" s="1">
        <f t="shared" ca="1" si="41"/>
        <v>-39</v>
      </c>
      <c r="BA70" s="1" t="str">
        <f t="shared" ca="1" si="42"/>
        <v>-28x-39</v>
      </c>
      <c r="BB70" s="1">
        <f t="shared" ca="1" si="43"/>
        <v>30</v>
      </c>
      <c r="BC70" s="1">
        <f t="shared" ca="1" si="44"/>
        <v>28</v>
      </c>
      <c r="BD70" s="1">
        <f t="shared" ca="1" si="45"/>
        <v>39</v>
      </c>
      <c r="BE70">
        <f t="shared" ca="1" si="46"/>
        <v>1</v>
      </c>
      <c r="BF70">
        <f t="shared" ca="1" si="47"/>
        <v>2</v>
      </c>
      <c r="BG70">
        <f t="shared" ca="1" si="48"/>
        <v>3</v>
      </c>
      <c r="BH70">
        <f t="shared" ca="1" si="49"/>
        <v>7</v>
      </c>
      <c r="BI70" s="35" t="str">
        <f ca="1">IF(DF70="","",COUNTIF(DF$6:$DF70,1))</f>
        <v/>
      </c>
      <c r="BJ70" t="str">
        <f t="shared" ca="1" si="50"/>
        <v>-2x-3y</v>
      </c>
      <c r="BK70">
        <f t="shared" ca="1" si="51"/>
        <v>6</v>
      </c>
      <c r="BL70" t="str">
        <f t="shared" si="52"/>
        <v>+</v>
      </c>
      <c r="BM70" t="str">
        <f t="shared" ca="1" si="53"/>
        <v>-3x-4y</v>
      </c>
      <c r="BN70">
        <f t="shared" ca="1" si="54"/>
        <v>5</v>
      </c>
      <c r="BO70">
        <f t="shared" ca="1" si="55"/>
        <v>6</v>
      </c>
      <c r="BP70">
        <f t="shared" ca="1" si="56"/>
        <v>5</v>
      </c>
      <c r="BQ70">
        <f t="shared" ca="1" si="57"/>
        <v>30</v>
      </c>
      <c r="BR70">
        <f t="shared" ca="1" si="58"/>
        <v>0</v>
      </c>
      <c r="BS70">
        <f t="shared" ca="1" si="59"/>
        <v>30</v>
      </c>
      <c r="BT70">
        <f t="shared" ca="1" si="60"/>
        <v>5</v>
      </c>
      <c r="BU70">
        <f t="shared" ca="1" si="61"/>
        <v>6</v>
      </c>
      <c r="BV70" t="str">
        <f t="shared" ca="1" si="62"/>
        <v>5(-2x-3y)</v>
      </c>
      <c r="BW70" t="str">
        <f t="shared" ca="1" si="63"/>
        <v>6(-3x-4y)</v>
      </c>
      <c r="BX70" t="str">
        <f t="shared" si="64"/>
        <v>+</v>
      </c>
      <c r="BY70">
        <f t="shared" ca="1" si="65"/>
        <v>-10</v>
      </c>
      <c r="BZ70">
        <f t="shared" ca="1" si="66"/>
        <v>-15</v>
      </c>
      <c r="CA70">
        <f t="shared" ca="1" si="67"/>
        <v>-18</v>
      </c>
      <c r="CB70">
        <f t="shared" ca="1" si="68"/>
        <v>-24</v>
      </c>
      <c r="CC70">
        <f t="shared" ca="1" si="69"/>
        <v>-10</v>
      </c>
      <c r="CD70" t="str">
        <f t="shared" ca="1" si="70"/>
        <v>-10x -15y</v>
      </c>
      <c r="CE70">
        <f t="shared" ca="1" si="71"/>
        <v>-18</v>
      </c>
      <c r="CF70" t="str">
        <f t="shared" ca="1" si="72"/>
        <v>-18x -24y</v>
      </c>
      <c r="CG70">
        <f t="shared" ca="1" si="73"/>
        <v>-10</v>
      </c>
      <c r="CH70" t="str">
        <f t="shared" ca="1" si="74"/>
        <v>-10x</v>
      </c>
      <c r="CI70">
        <f t="shared" ca="1" si="75"/>
        <v>1</v>
      </c>
      <c r="CJ70" t="str">
        <f t="shared" ca="1" si="76"/>
        <v xml:space="preserve">-18x </v>
      </c>
      <c r="CK70">
        <f t="shared" ca="1" si="77"/>
        <v>-18</v>
      </c>
      <c r="CL70" t="str">
        <f t="shared" ca="1" si="78"/>
        <v/>
      </c>
      <c r="CM70" t="str">
        <f t="shared" ca="1" si="79"/>
        <v>-18x</v>
      </c>
      <c r="CN70">
        <f t="shared" ca="1" si="80"/>
        <v>-15</v>
      </c>
      <c r="CO70" t="str">
        <f t="shared" ca="1" si="81"/>
        <v>-15y</v>
      </c>
      <c r="CP70" t="str">
        <f t="shared" ca="1" si="82"/>
        <v>-10x-18x</v>
      </c>
      <c r="CQ70" t="str">
        <f t="shared" ca="1" si="83"/>
        <v>-15y-24y</v>
      </c>
      <c r="CR70">
        <f t="shared" ca="1" si="84"/>
        <v>-28</v>
      </c>
      <c r="CS70">
        <f t="shared" ca="1" si="85"/>
        <v>-28</v>
      </c>
      <c r="CT70" t="str">
        <f t="shared" ca="1" si="86"/>
        <v>-28x</v>
      </c>
      <c r="CU70">
        <f t="shared" ca="1" si="87"/>
        <v>-39</v>
      </c>
      <c r="CV70" t="str">
        <f t="shared" ca="1" si="88"/>
        <v>-28x-39y</v>
      </c>
      <c r="CW70">
        <f t="shared" ca="1" si="89"/>
        <v>30</v>
      </c>
      <c r="CX70">
        <f t="shared" ca="1" si="90"/>
        <v>28</v>
      </c>
      <c r="CY70">
        <f t="shared" ca="1" si="91"/>
        <v>39</v>
      </c>
      <c r="CZ70">
        <f t="shared" ca="1" si="92"/>
        <v>1</v>
      </c>
      <c r="DA70">
        <f t="shared" ca="1" si="93"/>
        <v>2</v>
      </c>
      <c r="DB70">
        <f t="shared" ca="1" si="94"/>
        <v>3</v>
      </c>
      <c r="DC70">
        <f t="shared" ca="1" si="95"/>
        <v>7</v>
      </c>
      <c r="DD70">
        <f t="shared" ca="1" si="96"/>
        <v>-39</v>
      </c>
      <c r="DE70" t="str">
        <f t="shared" ca="1" si="97"/>
        <v>-</v>
      </c>
      <c r="DF70" s="35" t="str">
        <f t="shared" ca="1" si="98"/>
        <v/>
      </c>
      <c r="DG70">
        <f t="shared" ca="1" si="99"/>
        <v>1</v>
      </c>
      <c r="DH70">
        <f t="shared" ca="1" si="100"/>
        <v>1</v>
      </c>
    </row>
    <row r="71" spans="1:112">
      <c r="A71" s="10">
        <f t="shared" si="104"/>
        <v>66</v>
      </c>
      <c r="B71" s="9">
        <f t="shared" ca="1" si="116"/>
        <v>1</v>
      </c>
      <c r="C71" s="9">
        <f t="shared" ca="1" si="116"/>
        <v>-4</v>
      </c>
      <c r="D71" s="9">
        <f t="shared" ca="1" si="116"/>
        <v>4</v>
      </c>
      <c r="E71" s="9">
        <f t="shared" ca="1" si="116"/>
        <v>-1</v>
      </c>
      <c r="F71" s="9">
        <f t="shared" ca="1" si="116"/>
        <v>-2</v>
      </c>
      <c r="G71" s="9">
        <f t="shared" ca="1" si="116"/>
        <v>2</v>
      </c>
      <c r="H71" s="9" t="str">
        <f t="shared" ca="1" si="116"/>
        <v/>
      </c>
      <c r="I71" s="9">
        <f t="shared" ca="1" si="116"/>
        <v>-4</v>
      </c>
      <c r="J71" s="15">
        <f t="shared" ca="1" si="116"/>
        <v>4</v>
      </c>
      <c r="K71" s="9" t="str">
        <f t="shared" ca="1" si="116"/>
        <v>-</v>
      </c>
      <c r="L71" s="19">
        <f t="shared" ca="1" si="116"/>
        <v>-2</v>
      </c>
      <c r="M71" s="9">
        <f t="shared" ca="1" si="116"/>
        <v>2</v>
      </c>
      <c r="N71" s="21">
        <f ca="1">IF(BA71=0,"",COUNTIF($BA$6:BA71,1))</f>
        <v>0</v>
      </c>
      <c r="O71" s="21" t="str">
        <f t="shared" ref="O71:O100" ca="1" si="117">IF(ABS(VALUE(I71))=1,H71&amp;"x"&amp;MID(I71,1,1)&amp;"y",H71&amp;"x"&amp;I71&amp;"y")</f>
        <v>x-4y</v>
      </c>
      <c r="P71" s="21">
        <f t="shared" ca="1" si="105"/>
        <v>4</v>
      </c>
      <c r="Q71" s="21" t="s">
        <v>33</v>
      </c>
      <c r="R71" s="21" t="str">
        <f t="shared" ref="R71:R100" ca="1" si="118">IF(ABS(VALUE(L71))=1,K71&amp;"x"&amp;MID(L71,1,1)&amp;"y",K71&amp;"x"&amp;L71&amp;"y")</f>
        <v>-x-2y</v>
      </c>
      <c r="S71" s="21">
        <f t="shared" ref="S71:S100" ca="1" si="119">M71</f>
        <v>2</v>
      </c>
      <c r="T71" s="21">
        <f t="shared" ref="T71:T100" ca="1" si="120">D71</f>
        <v>4</v>
      </c>
      <c r="U71" s="21">
        <f t="shared" ref="U71:U100" ca="1" si="121">M71</f>
        <v>2</v>
      </c>
      <c r="V71" s="22">
        <f t="shared" ref="V71:V100" ca="1" si="122">T71*U71</f>
        <v>8</v>
      </c>
      <c r="W71" s="22">
        <f t="shared" ref="W71:W100" ca="1" si="123">IF(T71=U71,1,IF(V71=X71,0,2))</f>
        <v>2</v>
      </c>
      <c r="X71" s="1">
        <f t="shared" ref="X71:X100" ca="1" si="124">LCM(J71,M71)</f>
        <v>4</v>
      </c>
      <c r="Y71">
        <f t="shared" ref="Y71:Y100" ca="1" si="125">X71/J71</f>
        <v>1</v>
      </c>
      <c r="Z71">
        <f t="shared" ref="Z71:Z100" ca="1" si="126">X71/M71</f>
        <v>2</v>
      </c>
      <c r="AA71" t="str">
        <f t="shared" ref="AA71:AA100" ca="1" si="127">IF(Y71=1,"("&amp;O71&amp;")",Y71&amp;"("&amp;O71&amp;")")</f>
        <v>(x-4y)</v>
      </c>
      <c r="AB71" t="str">
        <f t="shared" ref="AB71:AB100" ca="1" si="128">IF(Z71=1,"("&amp;R71&amp;")",Z71&amp;"("&amp;R71&amp;")")</f>
        <v>2(-x-2y)</v>
      </c>
      <c r="AC71" t="str">
        <f t="shared" ref="AC71:AC100" si="129">Q71</f>
        <v>-</v>
      </c>
      <c r="AD71" s="23">
        <f t="shared" ref="AD71:AD100" ca="1" si="130">Y71*B71</f>
        <v>1</v>
      </c>
      <c r="AE71">
        <f t="shared" ref="AE71:AE100" ca="1" si="131">Y71*C71</f>
        <v>-4</v>
      </c>
      <c r="AF71">
        <f t="shared" ref="AF71:AF100" ca="1" si="132">IF(Q71="+",Z71*E71,-1*Z71*E71)</f>
        <v>2</v>
      </c>
      <c r="AG71">
        <f t="shared" ref="AG71:AG100" ca="1" si="133">IF(Q71="+",Z71*L71,-1*Z71*L71)</f>
        <v>4</v>
      </c>
      <c r="AH71" t="str">
        <f t="shared" ref="AH71:AH100" ca="1" si="134">IF(AD71=1,"",IF(AD71=-1,"-",AD71))</f>
        <v/>
      </c>
      <c r="AI71" t="str">
        <f t="shared" ref="AI71:AI100" ca="1" si="135">IF(AE71&lt;0,AH71&amp;"x "&amp;AE71&amp;"y",AH71&amp;"x +"&amp;AE71&amp;"y")</f>
        <v>x -4y</v>
      </c>
      <c r="AJ71" s="1" t="str">
        <f t="shared" ref="AJ71:AJ100" ca="1" si="136">IF(AF71=1,"+",IF(AF71=-1,"-",IF(AF71&lt;0,AF71,"+"&amp;AF71)))</f>
        <v>+2</v>
      </c>
      <c r="AK71" t="str">
        <f t="shared" ref="AK71:AK100" ca="1" si="137">IF(AG71&lt;0,AJ71&amp;"x "&amp;AG71&amp;"y",AJ71&amp;"x +"&amp;AG71&amp;"y")</f>
        <v>+2x +4y</v>
      </c>
      <c r="AL71" s="1" t="str">
        <f t="shared" ca="1" si="106"/>
        <v/>
      </c>
      <c r="AM71" s="25" t="str">
        <f t="shared" ca="1" si="107"/>
        <v>x</v>
      </c>
      <c r="AN71" s="58">
        <f ca="1">GCD(元２!P71,元２!S71)</f>
        <v>2</v>
      </c>
      <c r="AO71" s="31" t="str">
        <f t="shared" ca="1" si="108"/>
        <v>+2x</v>
      </c>
      <c r="AP71" s="16">
        <f t="shared" ref="AP71:AP100" ca="1" si="138">AF71</f>
        <v>2</v>
      </c>
      <c r="AQ71" t="str">
        <f t="shared" ca="1" si="109"/>
        <v>+</v>
      </c>
      <c r="AR71" s="33" t="str">
        <f t="shared" ca="1" si="110"/>
        <v>+2x</v>
      </c>
      <c r="AS71" s="1">
        <f t="shared" ref="AS71:AS100" ca="1" si="139">AE71</f>
        <v>-4</v>
      </c>
      <c r="AT71" s="1" t="str">
        <f t="shared" ref="AT71:AT100" ca="1" si="140">IF(AS71&gt;0,"+"&amp;AS71&amp;"y",AS71&amp;"y")</f>
        <v>-4y</v>
      </c>
      <c r="AU71" s="25" t="str">
        <f t="shared" ca="1" si="111"/>
        <v>x+2x</v>
      </c>
      <c r="AV71" s="25" t="str">
        <f t="shared" ref="AV71:AV100" ca="1" si="141">IF(AG71&lt;0,AT71&amp;AG71&amp;"y",AT71&amp;"+"&amp;AG71&amp;"y")</f>
        <v>-4y+4y</v>
      </c>
      <c r="AW71">
        <f t="shared" ca="1" si="112"/>
        <v>3</v>
      </c>
      <c r="AX71">
        <f t="shared" ca="1" si="113"/>
        <v>3</v>
      </c>
      <c r="AY71" s="1" t="str">
        <f t="shared" ref="AY71:AY100" ca="1" si="142">IF(AW71=0,"",AX71&amp;"x")</f>
        <v>3x</v>
      </c>
      <c r="AZ71" s="1" t="str">
        <f t="shared" ref="AZ71:AZ100" ca="1" si="143">IF(AG71+AS71&gt;0,"+"&amp;AG71+AS71,IF(AG71+AS71=0,"",AG71+AS71))</f>
        <v/>
      </c>
      <c r="BA71" s="1" t="str">
        <f t="shared" ref="BA71:BA100" ca="1" si="144">AY71&amp;AZ71</f>
        <v>3x</v>
      </c>
      <c r="BB71" s="1">
        <f t="shared" ref="BB71:BB100" ca="1" si="145">X71</f>
        <v>4</v>
      </c>
      <c r="BC71" s="1">
        <f t="shared" ref="BC71:BC100" ca="1" si="146">IF(AW71="",0,ABS(AW71))</f>
        <v>3</v>
      </c>
      <c r="BD71" s="1">
        <f t="shared" ref="BD71:BD100" ca="1" si="147">IF(AZ71="",0,ABS(AZ71))</f>
        <v>0</v>
      </c>
      <c r="BE71">
        <f t="shared" ref="BE71:BE100" ca="1" si="148">GCD(BB71,BC71,BD71)</f>
        <v>1</v>
      </c>
      <c r="BF71">
        <f t="shared" ref="BF71:BF100" ca="1" si="149">GCD(BB71,BC71)</f>
        <v>1</v>
      </c>
      <c r="BG71">
        <f t="shared" ref="BG71:BG100" ca="1" si="150">GCD(BB71,BD71)</f>
        <v>4</v>
      </c>
      <c r="BH71">
        <f t="shared" ref="BH71:BH100" ca="1" si="151">SUM(BE71,BF71,BG71,AN71)</f>
        <v>8</v>
      </c>
      <c r="BI71" s="35" t="str">
        <f ca="1">IF(DF71="","",COUNTIF(DF$6:$DF71,1))</f>
        <v/>
      </c>
      <c r="BJ71" t="str">
        <f t="shared" ref="BJ71:BJ100" ca="1" si="152">O71</f>
        <v>x-4y</v>
      </c>
      <c r="BK71">
        <f t="shared" ref="BK71:BK100" ca="1" si="153">P71</f>
        <v>4</v>
      </c>
      <c r="BL71" t="str">
        <f t="shared" ref="BL71:BL100" si="154">Q71</f>
        <v>-</v>
      </c>
      <c r="BM71" t="str">
        <f t="shared" ref="BM71:BM100" ca="1" si="155">R71</f>
        <v>-x-2y</v>
      </c>
      <c r="BN71">
        <f t="shared" ref="BN71:BN100" ca="1" si="156">S71</f>
        <v>2</v>
      </c>
      <c r="BO71">
        <f t="shared" ref="BO71:BO100" ca="1" si="157">T71</f>
        <v>4</v>
      </c>
      <c r="BP71">
        <f t="shared" ref="BP71:BP100" ca="1" si="158">U71</f>
        <v>2</v>
      </c>
      <c r="BQ71">
        <f t="shared" ref="BQ71:BQ100" ca="1" si="159">V71</f>
        <v>8</v>
      </c>
      <c r="BR71">
        <f t="shared" ref="BR71:BR100" ca="1" si="160">W71</f>
        <v>2</v>
      </c>
      <c r="BS71">
        <f t="shared" ref="BS71:BS100" ca="1" si="161">X71</f>
        <v>4</v>
      </c>
      <c r="BT71">
        <f t="shared" ref="BT71:BT100" ca="1" si="162">Y71</f>
        <v>1</v>
      </c>
      <c r="BU71">
        <f t="shared" ref="BU71:BU100" ca="1" si="163">Z71</f>
        <v>2</v>
      </c>
      <c r="BV71" t="str">
        <f t="shared" ref="BV71:BV100" ca="1" si="164">AA71</f>
        <v>(x-4y)</v>
      </c>
      <c r="BW71" t="str">
        <f t="shared" ref="BW71:BW100" ca="1" si="165">AB71</f>
        <v>2(-x-2y)</v>
      </c>
      <c r="BX71" t="str">
        <f t="shared" ref="BX71:BX100" si="166">AC71</f>
        <v>-</v>
      </c>
      <c r="BY71">
        <f t="shared" ref="BY71:BY100" ca="1" si="167">AD71</f>
        <v>1</v>
      </c>
      <c r="BZ71">
        <f t="shared" ref="BZ71:BZ100" ca="1" si="168">AE71</f>
        <v>-4</v>
      </c>
      <c r="CA71">
        <f t="shared" ref="CA71:CA100" ca="1" si="169">AF71</f>
        <v>2</v>
      </c>
      <c r="CB71">
        <f t="shared" ref="CB71:CB100" ca="1" si="170">AG71</f>
        <v>4</v>
      </c>
      <c r="CC71" t="str">
        <f t="shared" ref="CC71:CC100" ca="1" si="171">AH71</f>
        <v/>
      </c>
      <c r="CD71" t="str">
        <f t="shared" ref="CD71:CD100" ca="1" si="172">AI71</f>
        <v>x -4y</v>
      </c>
      <c r="CE71" t="str">
        <f t="shared" ref="CE71:CE100" ca="1" si="173">AJ71</f>
        <v>+2</v>
      </c>
      <c r="CF71" t="str">
        <f t="shared" ref="CF71:CF100" ca="1" si="174">AK71</f>
        <v>+2x +4y</v>
      </c>
      <c r="CG71" t="str">
        <f t="shared" ref="CG71:CG100" ca="1" si="175">AL71</f>
        <v/>
      </c>
      <c r="CH71" t="str">
        <f t="shared" ref="CH71:CH100" ca="1" si="176">AM71</f>
        <v>x</v>
      </c>
      <c r="CI71">
        <f t="shared" ref="CI71:CI100" ca="1" si="177">AN71</f>
        <v>2</v>
      </c>
      <c r="CJ71" t="str">
        <f t="shared" ref="CJ71:CJ100" ca="1" si="178">AO71</f>
        <v>+2x</v>
      </c>
      <c r="CK71">
        <f t="shared" ref="CK71:CK100" ca="1" si="179">AP71</f>
        <v>2</v>
      </c>
      <c r="CL71" t="str">
        <f t="shared" ref="CL71:CL100" ca="1" si="180">AQ71</f>
        <v>+</v>
      </c>
      <c r="CM71" t="str">
        <f t="shared" ref="CM71:CM100" ca="1" si="181">AR71</f>
        <v>+2x</v>
      </c>
      <c r="CN71">
        <f t="shared" ref="CN71:CN100" ca="1" si="182">AS71</f>
        <v>-4</v>
      </c>
      <c r="CO71" t="str">
        <f t="shared" ref="CO71:CO100" ca="1" si="183">AT71</f>
        <v>-4y</v>
      </c>
      <c r="CP71" t="str">
        <f t="shared" ref="CP71:CP100" ca="1" si="184">AU71</f>
        <v>x+2x</v>
      </c>
      <c r="CQ71" t="str">
        <f t="shared" ref="CQ71:CQ100" ca="1" si="185">AV71</f>
        <v>-4y+4y</v>
      </c>
      <c r="CR71">
        <f t="shared" ref="CR71:CR100" ca="1" si="186">AW71</f>
        <v>3</v>
      </c>
      <c r="CS71">
        <f t="shared" ref="CS71:CS100" ca="1" si="187">AX71</f>
        <v>3</v>
      </c>
      <c r="CT71" t="str">
        <f t="shared" ref="CT71:CT100" ca="1" si="188">AY71</f>
        <v>3x</v>
      </c>
      <c r="CU71" t="str">
        <f t="shared" ref="CU71:CU100" ca="1" si="189">AZ71</f>
        <v/>
      </c>
      <c r="CV71" t="e">
        <f t="shared" ref="CV71:CV100" ca="1" si="190">IF(ABS(DD71)=1,CT71&amp;DE71&amp;"y",CT71&amp;CU71&amp;"y")</f>
        <v>#VALUE!</v>
      </c>
      <c r="CW71">
        <f t="shared" ref="CW71:CW100" ca="1" si="191">BB71</f>
        <v>4</v>
      </c>
      <c r="CX71">
        <f t="shared" ref="CX71:CX100" ca="1" si="192">BC71</f>
        <v>3</v>
      </c>
      <c r="CY71">
        <f t="shared" ref="CY71:CY100" ca="1" si="193">BD71</f>
        <v>0</v>
      </c>
      <c r="CZ71">
        <f t="shared" ref="CZ71:CZ100" ca="1" si="194">BE71</f>
        <v>1</v>
      </c>
      <c r="DA71">
        <f t="shared" ref="DA71:DA100" ca="1" si="195">BF71</f>
        <v>1</v>
      </c>
      <c r="DB71">
        <f t="shared" ref="DB71:DB100" ca="1" si="196">BG71</f>
        <v>4</v>
      </c>
      <c r="DC71">
        <f t="shared" ref="DC71:DC100" ca="1" si="197">BH71</f>
        <v>8</v>
      </c>
      <c r="DD71" t="e">
        <f t="shared" ref="DD71:DD100" ca="1" si="198">VALUE(CU71)</f>
        <v>#VALUE!</v>
      </c>
      <c r="DE71" t="str">
        <f t="shared" ref="DE71:DE100" ca="1" si="199">MID(CU71,1,1)</f>
        <v/>
      </c>
      <c r="DF71" s="35" t="str">
        <f t="shared" ref="DF71:DF100" ca="1" si="200">IF(AND(BH71&gt;=4,W71=2,DG71&gt;0,DH71&gt;0),1,"")</f>
        <v/>
      </c>
      <c r="DG71">
        <f t="shared" ref="DG71:DG100" ca="1" si="201">COUNTIF(BE71:BG71,1)</f>
        <v>2</v>
      </c>
      <c r="DH71">
        <f t="shared" ref="DH71:DH100" ca="1" si="202">IF(ISERROR(DD71)=TRUE,0,1)</f>
        <v>0</v>
      </c>
    </row>
    <row r="72" spans="1:112">
      <c r="A72" s="10">
        <f t="shared" si="104"/>
        <v>67</v>
      </c>
      <c r="B72" s="9">
        <f t="shared" ca="1" si="116"/>
        <v>1</v>
      </c>
      <c r="C72" s="9">
        <f t="shared" ca="1" si="116"/>
        <v>-2</v>
      </c>
      <c r="D72" s="9">
        <f t="shared" ca="1" si="116"/>
        <v>2</v>
      </c>
      <c r="E72" s="9">
        <f t="shared" ca="1" si="116"/>
        <v>1</v>
      </c>
      <c r="F72" s="9">
        <f t="shared" ca="1" si="116"/>
        <v>2</v>
      </c>
      <c r="G72" s="9">
        <f t="shared" ca="1" si="116"/>
        <v>5</v>
      </c>
      <c r="H72" s="9" t="str">
        <f t="shared" ca="1" si="116"/>
        <v/>
      </c>
      <c r="I72" s="9">
        <f t="shared" ca="1" si="116"/>
        <v>-2</v>
      </c>
      <c r="J72" s="15">
        <f t="shared" ca="1" si="116"/>
        <v>2</v>
      </c>
      <c r="K72" s="9" t="str">
        <f t="shared" ca="1" si="116"/>
        <v/>
      </c>
      <c r="L72" s="19" t="str">
        <f t="shared" ca="1" si="116"/>
        <v>+2</v>
      </c>
      <c r="M72" s="9">
        <f t="shared" ca="1" si="116"/>
        <v>5</v>
      </c>
      <c r="N72" s="21">
        <f ca="1">IF(BA72=0,"",COUNTIF($BA$6:BA72,1))</f>
        <v>0</v>
      </c>
      <c r="O72" s="21" t="str">
        <f t="shared" ca="1" si="117"/>
        <v>x-2y</v>
      </c>
      <c r="P72" s="21">
        <f t="shared" ca="1" si="105"/>
        <v>2</v>
      </c>
      <c r="Q72" s="21" t="s">
        <v>6</v>
      </c>
      <c r="R72" s="21" t="str">
        <f t="shared" ca="1" si="118"/>
        <v>x+2y</v>
      </c>
      <c r="S72" s="21">
        <f t="shared" ca="1" si="119"/>
        <v>5</v>
      </c>
      <c r="T72" s="21">
        <f t="shared" ca="1" si="120"/>
        <v>2</v>
      </c>
      <c r="U72" s="21">
        <f t="shared" ca="1" si="121"/>
        <v>5</v>
      </c>
      <c r="V72" s="22">
        <f t="shared" ca="1" si="122"/>
        <v>10</v>
      </c>
      <c r="W72" s="22">
        <f t="shared" ca="1" si="123"/>
        <v>0</v>
      </c>
      <c r="X72" s="1">
        <f t="shared" ca="1" si="124"/>
        <v>10</v>
      </c>
      <c r="Y72">
        <f t="shared" ca="1" si="125"/>
        <v>5</v>
      </c>
      <c r="Z72">
        <f t="shared" ca="1" si="126"/>
        <v>2</v>
      </c>
      <c r="AA72" t="str">
        <f t="shared" ca="1" si="127"/>
        <v>5(x-2y)</v>
      </c>
      <c r="AB72" t="str">
        <f t="shared" ca="1" si="128"/>
        <v>2(x+2y)</v>
      </c>
      <c r="AC72" t="str">
        <f t="shared" si="129"/>
        <v>+</v>
      </c>
      <c r="AD72" s="23">
        <f t="shared" ca="1" si="130"/>
        <v>5</v>
      </c>
      <c r="AE72">
        <f t="shared" ca="1" si="131"/>
        <v>-10</v>
      </c>
      <c r="AF72">
        <f t="shared" ca="1" si="132"/>
        <v>2</v>
      </c>
      <c r="AG72">
        <f t="shared" ca="1" si="133"/>
        <v>4</v>
      </c>
      <c r="AH72">
        <f t="shared" ca="1" si="134"/>
        <v>5</v>
      </c>
      <c r="AI72" t="str">
        <f t="shared" ca="1" si="135"/>
        <v>5x -10y</v>
      </c>
      <c r="AJ72" s="1" t="str">
        <f t="shared" ca="1" si="136"/>
        <v>+2</v>
      </c>
      <c r="AK72" t="str">
        <f t="shared" ca="1" si="137"/>
        <v>+2x +4y</v>
      </c>
      <c r="AL72" s="1">
        <f t="shared" ca="1" si="106"/>
        <v>5</v>
      </c>
      <c r="AM72" s="25" t="str">
        <f t="shared" ca="1" si="107"/>
        <v>5x</v>
      </c>
      <c r="AN72" s="58">
        <f ca="1">GCD(元２!P72,元２!S72)</f>
        <v>1</v>
      </c>
      <c r="AO72" s="31" t="str">
        <f t="shared" ca="1" si="108"/>
        <v>+2x</v>
      </c>
      <c r="AP72" s="16">
        <f t="shared" ca="1" si="138"/>
        <v>2</v>
      </c>
      <c r="AQ72" t="str">
        <f t="shared" ca="1" si="109"/>
        <v>+</v>
      </c>
      <c r="AR72" s="33" t="str">
        <f t="shared" ca="1" si="110"/>
        <v>+2x</v>
      </c>
      <c r="AS72" s="1">
        <f t="shared" ca="1" si="139"/>
        <v>-10</v>
      </c>
      <c r="AT72" s="1" t="str">
        <f t="shared" ca="1" si="140"/>
        <v>-10y</v>
      </c>
      <c r="AU72" s="25" t="str">
        <f t="shared" ca="1" si="111"/>
        <v>5x+2x</v>
      </c>
      <c r="AV72" s="25" t="str">
        <f t="shared" ca="1" si="141"/>
        <v>-10y+4y</v>
      </c>
      <c r="AW72">
        <f t="shared" ca="1" si="112"/>
        <v>7</v>
      </c>
      <c r="AX72">
        <f t="shared" ca="1" si="113"/>
        <v>7</v>
      </c>
      <c r="AY72" s="1" t="str">
        <f t="shared" ca="1" si="142"/>
        <v>7x</v>
      </c>
      <c r="AZ72" s="1">
        <f t="shared" ca="1" si="143"/>
        <v>-6</v>
      </c>
      <c r="BA72" s="1" t="str">
        <f t="shared" ca="1" si="144"/>
        <v>7x-6</v>
      </c>
      <c r="BB72" s="1">
        <f t="shared" ca="1" si="145"/>
        <v>10</v>
      </c>
      <c r="BC72" s="1">
        <f t="shared" ca="1" si="146"/>
        <v>7</v>
      </c>
      <c r="BD72" s="1">
        <f t="shared" ca="1" si="147"/>
        <v>6</v>
      </c>
      <c r="BE72">
        <f t="shared" ca="1" si="148"/>
        <v>1</v>
      </c>
      <c r="BF72">
        <f t="shared" ca="1" si="149"/>
        <v>1</v>
      </c>
      <c r="BG72">
        <f t="shared" ca="1" si="150"/>
        <v>2</v>
      </c>
      <c r="BH72">
        <f t="shared" ca="1" si="151"/>
        <v>5</v>
      </c>
      <c r="BI72" s="35" t="str">
        <f ca="1">IF(DF72="","",COUNTIF(DF$6:$DF72,1))</f>
        <v/>
      </c>
      <c r="BJ72" t="str">
        <f t="shared" ca="1" si="152"/>
        <v>x-2y</v>
      </c>
      <c r="BK72">
        <f t="shared" ca="1" si="153"/>
        <v>2</v>
      </c>
      <c r="BL72" t="str">
        <f t="shared" si="154"/>
        <v>+</v>
      </c>
      <c r="BM72" t="str">
        <f t="shared" ca="1" si="155"/>
        <v>x+2y</v>
      </c>
      <c r="BN72">
        <f t="shared" ca="1" si="156"/>
        <v>5</v>
      </c>
      <c r="BO72">
        <f t="shared" ca="1" si="157"/>
        <v>2</v>
      </c>
      <c r="BP72">
        <f t="shared" ca="1" si="158"/>
        <v>5</v>
      </c>
      <c r="BQ72">
        <f t="shared" ca="1" si="159"/>
        <v>10</v>
      </c>
      <c r="BR72">
        <f t="shared" ca="1" si="160"/>
        <v>0</v>
      </c>
      <c r="BS72">
        <f t="shared" ca="1" si="161"/>
        <v>10</v>
      </c>
      <c r="BT72">
        <f t="shared" ca="1" si="162"/>
        <v>5</v>
      </c>
      <c r="BU72">
        <f t="shared" ca="1" si="163"/>
        <v>2</v>
      </c>
      <c r="BV72" t="str">
        <f t="shared" ca="1" si="164"/>
        <v>5(x-2y)</v>
      </c>
      <c r="BW72" t="str">
        <f t="shared" ca="1" si="165"/>
        <v>2(x+2y)</v>
      </c>
      <c r="BX72" t="str">
        <f t="shared" si="166"/>
        <v>+</v>
      </c>
      <c r="BY72">
        <f t="shared" ca="1" si="167"/>
        <v>5</v>
      </c>
      <c r="BZ72">
        <f t="shared" ca="1" si="168"/>
        <v>-10</v>
      </c>
      <c r="CA72">
        <f t="shared" ca="1" si="169"/>
        <v>2</v>
      </c>
      <c r="CB72">
        <f t="shared" ca="1" si="170"/>
        <v>4</v>
      </c>
      <c r="CC72">
        <f t="shared" ca="1" si="171"/>
        <v>5</v>
      </c>
      <c r="CD72" t="str">
        <f t="shared" ca="1" si="172"/>
        <v>5x -10y</v>
      </c>
      <c r="CE72" t="str">
        <f t="shared" ca="1" si="173"/>
        <v>+2</v>
      </c>
      <c r="CF72" t="str">
        <f t="shared" ca="1" si="174"/>
        <v>+2x +4y</v>
      </c>
      <c r="CG72">
        <f t="shared" ca="1" si="175"/>
        <v>5</v>
      </c>
      <c r="CH72" t="str">
        <f t="shared" ca="1" si="176"/>
        <v>5x</v>
      </c>
      <c r="CI72">
        <f t="shared" ca="1" si="177"/>
        <v>1</v>
      </c>
      <c r="CJ72" t="str">
        <f t="shared" ca="1" si="178"/>
        <v>+2x</v>
      </c>
      <c r="CK72">
        <f t="shared" ca="1" si="179"/>
        <v>2</v>
      </c>
      <c r="CL72" t="str">
        <f t="shared" ca="1" si="180"/>
        <v>+</v>
      </c>
      <c r="CM72" t="str">
        <f t="shared" ca="1" si="181"/>
        <v>+2x</v>
      </c>
      <c r="CN72">
        <f t="shared" ca="1" si="182"/>
        <v>-10</v>
      </c>
      <c r="CO72" t="str">
        <f t="shared" ca="1" si="183"/>
        <v>-10y</v>
      </c>
      <c r="CP72" t="str">
        <f t="shared" ca="1" si="184"/>
        <v>5x+2x</v>
      </c>
      <c r="CQ72" t="str">
        <f t="shared" ca="1" si="185"/>
        <v>-10y+4y</v>
      </c>
      <c r="CR72">
        <f t="shared" ca="1" si="186"/>
        <v>7</v>
      </c>
      <c r="CS72">
        <f t="shared" ca="1" si="187"/>
        <v>7</v>
      </c>
      <c r="CT72" t="str">
        <f t="shared" ca="1" si="188"/>
        <v>7x</v>
      </c>
      <c r="CU72">
        <f t="shared" ca="1" si="189"/>
        <v>-6</v>
      </c>
      <c r="CV72" t="str">
        <f t="shared" ca="1" si="190"/>
        <v>7x-6y</v>
      </c>
      <c r="CW72">
        <f t="shared" ca="1" si="191"/>
        <v>10</v>
      </c>
      <c r="CX72">
        <f t="shared" ca="1" si="192"/>
        <v>7</v>
      </c>
      <c r="CY72">
        <f t="shared" ca="1" si="193"/>
        <v>6</v>
      </c>
      <c r="CZ72">
        <f t="shared" ca="1" si="194"/>
        <v>1</v>
      </c>
      <c r="DA72">
        <f t="shared" ca="1" si="195"/>
        <v>1</v>
      </c>
      <c r="DB72">
        <f t="shared" ca="1" si="196"/>
        <v>2</v>
      </c>
      <c r="DC72">
        <f t="shared" ca="1" si="197"/>
        <v>5</v>
      </c>
      <c r="DD72">
        <f t="shared" ca="1" si="198"/>
        <v>-6</v>
      </c>
      <c r="DE72" t="str">
        <f t="shared" ca="1" si="199"/>
        <v>-</v>
      </c>
      <c r="DF72" s="35" t="str">
        <f t="shared" ca="1" si="200"/>
        <v/>
      </c>
      <c r="DG72">
        <f t="shared" ca="1" si="201"/>
        <v>2</v>
      </c>
      <c r="DH72">
        <f t="shared" ca="1" si="202"/>
        <v>1</v>
      </c>
    </row>
    <row r="73" spans="1:112">
      <c r="A73" s="10">
        <f t="shared" si="104"/>
        <v>68</v>
      </c>
      <c r="B73" s="9">
        <f t="shared" ca="1" si="116"/>
        <v>2</v>
      </c>
      <c r="C73" s="9">
        <f t="shared" ca="1" si="116"/>
        <v>-1</v>
      </c>
      <c r="D73" s="9">
        <f t="shared" ca="1" si="116"/>
        <v>6</v>
      </c>
      <c r="E73" s="9">
        <f t="shared" ca="1" si="116"/>
        <v>1</v>
      </c>
      <c r="F73" s="9">
        <f t="shared" ca="1" si="116"/>
        <v>-3</v>
      </c>
      <c r="G73" s="9">
        <f t="shared" ca="1" si="116"/>
        <v>3</v>
      </c>
      <c r="H73" s="9">
        <f t="shared" ca="1" si="116"/>
        <v>2</v>
      </c>
      <c r="I73" s="9">
        <f t="shared" ca="1" si="116"/>
        <v>-1</v>
      </c>
      <c r="J73" s="15">
        <f t="shared" ca="1" si="116"/>
        <v>6</v>
      </c>
      <c r="K73" s="9" t="str">
        <f t="shared" ca="1" si="116"/>
        <v/>
      </c>
      <c r="L73" s="19">
        <f t="shared" ca="1" si="116"/>
        <v>-3</v>
      </c>
      <c r="M73" s="9">
        <f t="shared" ca="1" si="116"/>
        <v>3</v>
      </c>
      <c r="N73" s="21">
        <f ca="1">IF(BA73=0,"",COUNTIF($BA$6:BA73,1))</f>
        <v>0</v>
      </c>
      <c r="O73" s="21" t="str">
        <f t="shared" ca="1" si="117"/>
        <v>2x-y</v>
      </c>
      <c r="P73" s="21">
        <f t="shared" ca="1" si="105"/>
        <v>6</v>
      </c>
      <c r="Q73" s="21" t="s">
        <v>33</v>
      </c>
      <c r="R73" s="21" t="str">
        <f t="shared" ca="1" si="118"/>
        <v>x-3y</v>
      </c>
      <c r="S73" s="21">
        <f t="shared" ca="1" si="119"/>
        <v>3</v>
      </c>
      <c r="T73" s="21">
        <f t="shared" ca="1" si="120"/>
        <v>6</v>
      </c>
      <c r="U73" s="21">
        <f t="shared" ca="1" si="121"/>
        <v>3</v>
      </c>
      <c r="V73" s="22">
        <f t="shared" ca="1" si="122"/>
        <v>18</v>
      </c>
      <c r="W73" s="22">
        <f t="shared" ca="1" si="123"/>
        <v>2</v>
      </c>
      <c r="X73" s="1">
        <f t="shared" ca="1" si="124"/>
        <v>6</v>
      </c>
      <c r="Y73">
        <f t="shared" ca="1" si="125"/>
        <v>1</v>
      </c>
      <c r="Z73">
        <f t="shared" ca="1" si="126"/>
        <v>2</v>
      </c>
      <c r="AA73" t="str">
        <f t="shared" ca="1" si="127"/>
        <v>(2x-y)</v>
      </c>
      <c r="AB73" t="str">
        <f t="shared" ca="1" si="128"/>
        <v>2(x-3y)</v>
      </c>
      <c r="AC73" t="str">
        <f t="shared" si="129"/>
        <v>-</v>
      </c>
      <c r="AD73" s="23">
        <f t="shared" ca="1" si="130"/>
        <v>2</v>
      </c>
      <c r="AE73">
        <f t="shared" ca="1" si="131"/>
        <v>-1</v>
      </c>
      <c r="AF73">
        <f t="shared" ca="1" si="132"/>
        <v>-2</v>
      </c>
      <c r="AG73">
        <f t="shared" ca="1" si="133"/>
        <v>6</v>
      </c>
      <c r="AH73">
        <f t="shared" ca="1" si="134"/>
        <v>2</v>
      </c>
      <c r="AI73" t="str">
        <f t="shared" ca="1" si="135"/>
        <v>2x -1y</v>
      </c>
      <c r="AJ73" s="1">
        <f t="shared" ca="1" si="136"/>
        <v>-2</v>
      </c>
      <c r="AK73" t="str">
        <f t="shared" ca="1" si="137"/>
        <v>-2x +6y</v>
      </c>
      <c r="AL73" s="1">
        <f t="shared" ca="1" si="106"/>
        <v>2</v>
      </c>
      <c r="AM73" s="25" t="str">
        <f t="shared" ca="1" si="107"/>
        <v>2x</v>
      </c>
      <c r="AN73" s="58">
        <f ca="1">GCD(元２!P73,元２!S73)</f>
        <v>3</v>
      </c>
      <c r="AO73" s="31" t="str">
        <f t="shared" ca="1" si="108"/>
        <v>-2x</v>
      </c>
      <c r="AP73" s="16">
        <f t="shared" ca="1" si="138"/>
        <v>-2</v>
      </c>
      <c r="AQ73" t="str">
        <f t="shared" ca="1" si="109"/>
        <v/>
      </c>
      <c r="AR73" s="33" t="str">
        <f t="shared" ca="1" si="110"/>
        <v>-2x</v>
      </c>
      <c r="AS73" s="1">
        <f t="shared" ca="1" si="139"/>
        <v>-1</v>
      </c>
      <c r="AT73" s="1" t="str">
        <f t="shared" ca="1" si="140"/>
        <v>-1y</v>
      </c>
      <c r="AU73" s="25" t="str">
        <f t="shared" ca="1" si="111"/>
        <v>2x-2x</v>
      </c>
      <c r="AV73" s="25" t="str">
        <f t="shared" ca="1" si="141"/>
        <v>-1y+6y</v>
      </c>
      <c r="AW73">
        <f t="shared" ca="1" si="112"/>
        <v>0</v>
      </c>
      <c r="AX73">
        <f t="shared" ca="1" si="113"/>
        <v>0</v>
      </c>
      <c r="AY73" s="1" t="str">
        <f t="shared" ca="1" si="142"/>
        <v/>
      </c>
      <c r="AZ73" s="1" t="str">
        <f t="shared" ca="1" si="143"/>
        <v>+5</v>
      </c>
      <c r="BA73" s="1" t="str">
        <f t="shared" ca="1" si="144"/>
        <v>+5</v>
      </c>
      <c r="BB73" s="1">
        <f t="shared" ca="1" si="145"/>
        <v>6</v>
      </c>
      <c r="BC73" s="1">
        <f t="shared" ca="1" si="146"/>
        <v>0</v>
      </c>
      <c r="BD73" s="1">
        <f t="shared" ca="1" si="147"/>
        <v>5</v>
      </c>
      <c r="BE73">
        <f t="shared" ca="1" si="148"/>
        <v>1</v>
      </c>
      <c r="BF73">
        <f t="shared" ca="1" si="149"/>
        <v>6</v>
      </c>
      <c r="BG73">
        <f t="shared" ca="1" si="150"/>
        <v>1</v>
      </c>
      <c r="BH73">
        <f t="shared" ca="1" si="151"/>
        <v>11</v>
      </c>
      <c r="BI73" s="35">
        <f ca="1">IF(DF73="","",COUNTIF(DF$6:$DF73,1))</f>
        <v>19</v>
      </c>
      <c r="BJ73" t="str">
        <f t="shared" ca="1" si="152"/>
        <v>2x-y</v>
      </c>
      <c r="BK73">
        <f t="shared" ca="1" si="153"/>
        <v>6</v>
      </c>
      <c r="BL73" t="str">
        <f t="shared" si="154"/>
        <v>-</v>
      </c>
      <c r="BM73" t="str">
        <f t="shared" ca="1" si="155"/>
        <v>x-3y</v>
      </c>
      <c r="BN73">
        <f t="shared" ca="1" si="156"/>
        <v>3</v>
      </c>
      <c r="BO73">
        <f t="shared" ca="1" si="157"/>
        <v>6</v>
      </c>
      <c r="BP73">
        <f t="shared" ca="1" si="158"/>
        <v>3</v>
      </c>
      <c r="BQ73">
        <f t="shared" ca="1" si="159"/>
        <v>18</v>
      </c>
      <c r="BR73">
        <f t="shared" ca="1" si="160"/>
        <v>2</v>
      </c>
      <c r="BS73">
        <f t="shared" ca="1" si="161"/>
        <v>6</v>
      </c>
      <c r="BT73">
        <f t="shared" ca="1" si="162"/>
        <v>1</v>
      </c>
      <c r="BU73">
        <f t="shared" ca="1" si="163"/>
        <v>2</v>
      </c>
      <c r="BV73" t="str">
        <f t="shared" ca="1" si="164"/>
        <v>(2x-y)</v>
      </c>
      <c r="BW73" t="str">
        <f t="shared" ca="1" si="165"/>
        <v>2(x-3y)</v>
      </c>
      <c r="BX73" t="str">
        <f t="shared" si="166"/>
        <v>-</v>
      </c>
      <c r="BY73">
        <f t="shared" ca="1" si="167"/>
        <v>2</v>
      </c>
      <c r="BZ73">
        <f t="shared" ca="1" si="168"/>
        <v>-1</v>
      </c>
      <c r="CA73">
        <f t="shared" ca="1" si="169"/>
        <v>-2</v>
      </c>
      <c r="CB73">
        <f t="shared" ca="1" si="170"/>
        <v>6</v>
      </c>
      <c r="CC73">
        <f t="shared" ca="1" si="171"/>
        <v>2</v>
      </c>
      <c r="CD73" t="str">
        <f t="shared" ca="1" si="172"/>
        <v>2x -1y</v>
      </c>
      <c r="CE73">
        <f t="shared" ca="1" si="173"/>
        <v>-2</v>
      </c>
      <c r="CF73" t="str">
        <f t="shared" ca="1" si="174"/>
        <v>-2x +6y</v>
      </c>
      <c r="CG73">
        <f t="shared" ca="1" si="175"/>
        <v>2</v>
      </c>
      <c r="CH73" t="str">
        <f t="shared" ca="1" si="176"/>
        <v>2x</v>
      </c>
      <c r="CI73">
        <f t="shared" ca="1" si="177"/>
        <v>3</v>
      </c>
      <c r="CJ73" t="str">
        <f t="shared" ca="1" si="178"/>
        <v>-2x</v>
      </c>
      <c r="CK73">
        <f t="shared" ca="1" si="179"/>
        <v>-2</v>
      </c>
      <c r="CL73" t="str">
        <f t="shared" ca="1" si="180"/>
        <v/>
      </c>
      <c r="CM73" t="str">
        <f t="shared" ca="1" si="181"/>
        <v>-2x</v>
      </c>
      <c r="CN73">
        <f t="shared" ca="1" si="182"/>
        <v>-1</v>
      </c>
      <c r="CO73" t="str">
        <f t="shared" ca="1" si="183"/>
        <v>-1y</v>
      </c>
      <c r="CP73" t="str">
        <f t="shared" ca="1" si="184"/>
        <v>2x-2x</v>
      </c>
      <c r="CQ73" t="str">
        <f t="shared" ca="1" si="185"/>
        <v>-1y+6y</v>
      </c>
      <c r="CR73">
        <f t="shared" ca="1" si="186"/>
        <v>0</v>
      </c>
      <c r="CS73">
        <f t="shared" ca="1" si="187"/>
        <v>0</v>
      </c>
      <c r="CT73" t="str">
        <f t="shared" ca="1" si="188"/>
        <v/>
      </c>
      <c r="CU73" t="str">
        <f t="shared" ca="1" si="189"/>
        <v>+5</v>
      </c>
      <c r="CV73" t="str">
        <f t="shared" ca="1" si="190"/>
        <v>+5y</v>
      </c>
      <c r="CW73">
        <f t="shared" ca="1" si="191"/>
        <v>6</v>
      </c>
      <c r="CX73">
        <f t="shared" ca="1" si="192"/>
        <v>0</v>
      </c>
      <c r="CY73">
        <f t="shared" ca="1" si="193"/>
        <v>5</v>
      </c>
      <c r="CZ73">
        <f t="shared" ca="1" si="194"/>
        <v>1</v>
      </c>
      <c r="DA73">
        <f t="shared" ca="1" si="195"/>
        <v>6</v>
      </c>
      <c r="DB73">
        <f t="shared" ca="1" si="196"/>
        <v>1</v>
      </c>
      <c r="DC73">
        <f t="shared" ca="1" si="197"/>
        <v>11</v>
      </c>
      <c r="DD73">
        <f t="shared" ca="1" si="198"/>
        <v>5</v>
      </c>
      <c r="DE73" t="str">
        <f t="shared" ca="1" si="199"/>
        <v>+</v>
      </c>
      <c r="DF73" s="35">
        <f t="shared" ca="1" si="200"/>
        <v>1</v>
      </c>
      <c r="DG73">
        <f t="shared" ca="1" si="201"/>
        <v>2</v>
      </c>
      <c r="DH73">
        <f t="shared" ca="1" si="202"/>
        <v>1</v>
      </c>
    </row>
    <row r="74" spans="1:112">
      <c r="A74" s="10">
        <f t="shared" si="104"/>
        <v>69</v>
      </c>
      <c r="B74" s="9">
        <f t="shared" ca="1" si="116"/>
        <v>-1</v>
      </c>
      <c r="C74" s="9">
        <f t="shared" ca="1" si="116"/>
        <v>4</v>
      </c>
      <c r="D74" s="9">
        <f t="shared" ca="1" si="116"/>
        <v>3</v>
      </c>
      <c r="E74" s="9">
        <f t="shared" ca="1" si="116"/>
        <v>-2</v>
      </c>
      <c r="F74" s="9">
        <f t="shared" ca="1" si="116"/>
        <v>-1</v>
      </c>
      <c r="G74" s="9">
        <f t="shared" ca="1" si="116"/>
        <v>3</v>
      </c>
      <c r="H74" s="9" t="str">
        <f t="shared" ca="1" si="116"/>
        <v>-</v>
      </c>
      <c r="I74" s="9" t="str">
        <f t="shared" ca="1" si="116"/>
        <v>+4</v>
      </c>
      <c r="J74" s="15">
        <f t="shared" ca="1" si="116"/>
        <v>3</v>
      </c>
      <c r="K74" s="9">
        <f t="shared" ca="1" si="116"/>
        <v>-2</v>
      </c>
      <c r="L74" s="19">
        <f t="shared" ca="1" si="116"/>
        <v>-1</v>
      </c>
      <c r="M74" s="9">
        <f t="shared" ca="1" si="116"/>
        <v>3</v>
      </c>
      <c r="N74" s="21">
        <f ca="1">IF(BA74=0,"",COUNTIF($BA$6:BA74,1))</f>
        <v>0</v>
      </c>
      <c r="O74" s="21" t="str">
        <f t="shared" ca="1" si="117"/>
        <v>-x+4y</v>
      </c>
      <c r="P74" s="21">
        <f t="shared" ca="1" si="105"/>
        <v>3</v>
      </c>
      <c r="Q74" s="21" t="s">
        <v>6</v>
      </c>
      <c r="R74" s="21" t="str">
        <f t="shared" ca="1" si="118"/>
        <v>-2x-y</v>
      </c>
      <c r="S74" s="21">
        <f t="shared" ca="1" si="119"/>
        <v>3</v>
      </c>
      <c r="T74" s="21">
        <f t="shared" ca="1" si="120"/>
        <v>3</v>
      </c>
      <c r="U74" s="21">
        <f t="shared" ca="1" si="121"/>
        <v>3</v>
      </c>
      <c r="V74" s="22">
        <f t="shared" ca="1" si="122"/>
        <v>9</v>
      </c>
      <c r="W74" s="22">
        <f t="shared" ca="1" si="123"/>
        <v>1</v>
      </c>
      <c r="X74" s="1">
        <f t="shared" ca="1" si="124"/>
        <v>3</v>
      </c>
      <c r="Y74">
        <f t="shared" ca="1" si="125"/>
        <v>1</v>
      </c>
      <c r="Z74">
        <f t="shared" ca="1" si="126"/>
        <v>1</v>
      </c>
      <c r="AA74" t="str">
        <f t="shared" ca="1" si="127"/>
        <v>(-x+4y)</v>
      </c>
      <c r="AB74" t="str">
        <f t="shared" ca="1" si="128"/>
        <v>(-2x-y)</v>
      </c>
      <c r="AC74" t="str">
        <f t="shared" si="129"/>
        <v>+</v>
      </c>
      <c r="AD74" s="23">
        <f t="shared" ca="1" si="130"/>
        <v>-1</v>
      </c>
      <c r="AE74">
        <f t="shared" ca="1" si="131"/>
        <v>4</v>
      </c>
      <c r="AF74">
        <f t="shared" ca="1" si="132"/>
        <v>-2</v>
      </c>
      <c r="AG74">
        <f t="shared" ca="1" si="133"/>
        <v>-1</v>
      </c>
      <c r="AH74" t="str">
        <f t="shared" ca="1" si="134"/>
        <v>-</v>
      </c>
      <c r="AI74" t="str">
        <f t="shared" ca="1" si="135"/>
        <v>-x +4y</v>
      </c>
      <c r="AJ74" s="1">
        <f t="shared" ca="1" si="136"/>
        <v>-2</v>
      </c>
      <c r="AK74" t="str">
        <f t="shared" ca="1" si="137"/>
        <v>-2x -1y</v>
      </c>
      <c r="AL74" s="1" t="str">
        <f t="shared" ca="1" si="106"/>
        <v>-</v>
      </c>
      <c r="AM74" s="25" t="str">
        <f t="shared" ca="1" si="107"/>
        <v>-x</v>
      </c>
      <c r="AN74" s="58">
        <f ca="1">GCD(元２!P74,元２!S74)</f>
        <v>3</v>
      </c>
      <c r="AO74" s="31" t="str">
        <f t="shared" ca="1" si="108"/>
        <v xml:space="preserve">-2x </v>
      </c>
      <c r="AP74" s="16">
        <f t="shared" ca="1" si="138"/>
        <v>-2</v>
      </c>
      <c r="AQ74" t="str">
        <f t="shared" ca="1" si="109"/>
        <v/>
      </c>
      <c r="AR74" s="33" t="str">
        <f t="shared" ca="1" si="110"/>
        <v>-2x</v>
      </c>
      <c r="AS74" s="1">
        <f t="shared" ca="1" si="139"/>
        <v>4</v>
      </c>
      <c r="AT74" s="1" t="str">
        <f t="shared" ca="1" si="140"/>
        <v>+4y</v>
      </c>
      <c r="AU74" s="25" t="str">
        <f t="shared" ca="1" si="111"/>
        <v>-x-2x</v>
      </c>
      <c r="AV74" s="25" t="str">
        <f t="shared" ca="1" si="141"/>
        <v>+4y-1y</v>
      </c>
      <c r="AW74">
        <f t="shared" ca="1" si="112"/>
        <v>-3</v>
      </c>
      <c r="AX74">
        <f t="shared" ca="1" si="113"/>
        <v>-3</v>
      </c>
      <c r="AY74" s="1" t="str">
        <f t="shared" ca="1" si="142"/>
        <v>-3x</v>
      </c>
      <c r="AZ74" s="1" t="str">
        <f t="shared" ca="1" si="143"/>
        <v>+3</v>
      </c>
      <c r="BA74" s="1" t="str">
        <f t="shared" ca="1" si="144"/>
        <v>-3x+3</v>
      </c>
      <c r="BB74" s="1">
        <f t="shared" ca="1" si="145"/>
        <v>3</v>
      </c>
      <c r="BC74" s="1">
        <f t="shared" ca="1" si="146"/>
        <v>3</v>
      </c>
      <c r="BD74" s="1">
        <f t="shared" ca="1" si="147"/>
        <v>3</v>
      </c>
      <c r="BE74">
        <f t="shared" ca="1" si="148"/>
        <v>3</v>
      </c>
      <c r="BF74">
        <f t="shared" ca="1" si="149"/>
        <v>3</v>
      </c>
      <c r="BG74">
        <f t="shared" ca="1" si="150"/>
        <v>3</v>
      </c>
      <c r="BH74">
        <f t="shared" ca="1" si="151"/>
        <v>12</v>
      </c>
      <c r="BI74" s="35" t="str">
        <f ca="1">IF(DF74="","",COUNTIF(DF$6:$DF74,1))</f>
        <v/>
      </c>
      <c r="BJ74" t="str">
        <f t="shared" ca="1" si="152"/>
        <v>-x+4y</v>
      </c>
      <c r="BK74">
        <f t="shared" ca="1" si="153"/>
        <v>3</v>
      </c>
      <c r="BL74" t="str">
        <f t="shared" si="154"/>
        <v>+</v>
      </c>
      <c r="BM74" t="str">
        <f t="shared" ca="1" si="155"/>
        <v>-2x-y</v>
      </c>
      <c r="BN74">
        <f t="shared" ca="1" si="156"/>
        <v>3</v>
      </c>
      <c r="BO74">
        <f t="shared" ca="1" si="157"/>
        <v>3</v>
      </c>
      <c r="BP74">
        <f t="shared" ca="1" si="158"/>
        <v>3</v>
      </c>
      <c r="BQ74">
        <f t="shared" ca="1" si="159"/>
        <v>9</v>
      </c>
      <c r="BR74">
        <f t="shared" ca="1" si="160"/>
        <v>1</v>
      </c>
      <c r="BS74">
        <f t="shared" ca="1" si="161"/>
        <v>3</v>
      </c>
      <c r="BT74">
        <f t="shared" ca="1" si="162"/>
        <v>1</v>
      </c>
      <c r="BU74">
        <f t="shared" ca="1" si="163"/>
        <v>1</v>
      </c>
      <c r="BV74" t="str">
        <f t="shared" ca="1" si="164"/>
        <v>(-x+4y)</v>
      </c>
      <c r="BW74" t="str">
        <f t="shared" ca="1" si="165"/>
        <v>(-2x-y)</v>
      </c>
      <c r="BX74" t="str">
        <f t="shared" si="166"/>
        <v>+</v>
      </c>
      <c r="BY74">
        <f t="shared" ca="1" si="167"/>
        <v>-1</v>
      </c>
      <c r="BZ74">
        <f t="shared" ca="1" si="168"/>
        <v>4</v>
      </c>
      <c r="CA74">
        <f t="shared" ca="1" si="169"/>
        <v>-2</v>
      </c>
      <c r="CB74">
        <f t="shared" ca="1" si="170"/>
        <v>-1</v>
      </c>
      <c r="CC74" t="str">
        <f t="shared" ca="1" si="171"/>
        <v>-</v>
      </c>
      <c r="CD74" t="str">
        <f t="shared" ca="1" si="172"/>
        <v>-x +4y</v>
      </c>
      <c r="CE74">
        <f t="shared" ca="1" si="173"/>
        <v>-2</v>
      </c>
      <c r="CF74" t="str">
        <f t="shared" ca="1" si="174"/>
        <v>-2x -1y</v>
      </c>
      <c r="CG74" t="str">
        <f t="shared" ca="1" si="175"/>
        <v>-</v>
      </c>
      <c r="CH74" t="str">
        <f t="shared" ca="1" si="176"/>
        <v>-x</v>
      </c>
      <c r="CI74">
        <f t="shared" ca="1" si="177"/>
        <v>3</v>
      </c>
      <c r="CJ74" t="str">
        <f t="shared" ca="1" si="178"/>
        <v xml:space="preserve">-2x </v>
      </c>
      <c r="CK74">
        <f t="shared" ca="1" si="179"/>
        <v>-2</v>
      </c>
      <c r="CL74" t="str">
        <f t="shared" ca="1" si="180"/>
        <v/>
      </c>
      <c r="CM74" t="str">
        <f t="shared" ca="1" si="181"/>
        <v>-2x</v>
      </c>
      <c r="CN74">
        <f t="shared" ca="1" si="182"/>
        <v>4</v>
      </c>
      <c r="CO74" t="str">
        <f t="shared" ca="1" si="183"/>
        <v>+4y</v>
      </c>
      <c r="CP74" t="str">
        <f t="shared" ca="1" si="184"/>
        <v>-x-2x</v>
      </c>
      <c r="CQ74" t="str">
        <f t="shared" ca="1" si="185"/>
        <v>+4y-1y</v>
      </c>
      <c r="CR74">
        <f t="shared" ca="1" si="186"/>
        <v>-3</v>
      </c>
      <c r="CS74">
        <f t="shared" ca="1" si="187"/>
        <v>-3</v>
      </c>
      <c r="CT74" t="str">
        <f t="shared" ca="1" si="188"/>
        <v>-3x</v>
      </c>
      <c r="CU74" t="str">
        <f t="shared" ca="1" si="189"/>
        <v>+3</v>
      </c>
      <c r="CV74" t="str">
        <f t="shared" ca="1" si="190"/>
        <v>-3x+3y</v>
      </c>
      <c r="CW74">
        <f t="shared" ca="1" si="191"/>
        <v>3</v>
      </c>
      <c r="CX74">
        <f t="shared" ca="1" si="192"/>
        <v>3</v>
      </c>
      <c r="CY74">
        <f t="shared" ca="1" si="193"/>
        <v>3</v>
      </c>
      <c r="CZ74">
        <f t="shared" ca="1" si="194"/>
        <v>3</v>
      </c>
      <c r="DA74">
        <f t="shared" ca="1" si="195"/>
        <v>3</v>
      </c>
      <c r="DB74">
        <f t="shared" ca="1" si="196"/>
        <v>3</v>
      </c>
      <c r="DC74">
        <f t="shared" ca="1" si="197"/>
        <v>12</v>
      </c>
      <c r="DD74">
        <f t="shared" ca="1" si="198"/>
        <v>3</v>
      </c>
      <c r="DE74" t="str">
        <f t="shared" ca="1" si="199"/>
        <v>+</v>
      </c>
      <c r="DF74" s="35" t="str">
        <f t="shared" ca="1" si="200"/>
        <v/>
      </c>
      <c r="DG74">
        <f t="shared" ca="1" si="201"/>
        <v>0</v>
      </c>
      <c r="DH74">
        <f t="shared" ca="1" si="202"/>
        <v>1</v>
      </c>
    </row>
    <row r="75" spans="1:112">
      <c r="A75" s="10">
        <f t="shared" si="104"/>
        <v>70</v>
      </c>
      <c r="B75" s="9">
        <f t="shared" ca="1" si="116"/>
        <v>1</v>
      </c>
      <c r="C75" s="9">
        <f t="shared" ca="1" si="116"/>
        <v>2</v>
      </c>
      <c r="D75" s="9">
        <f t="shared" ca="1" si="116"/>
        <v>5</v>
      </c>
      <c r="E75" s="9">
        <f t="shared" ca="1" si="116"/>
        <v>-3</v>
      </c>
      <c r="F75" s="9">
        <f t="shared" ca="1" si="116"/>
        <v>-4</v>
      </c>
      <c r="G75" s="9">
        <f t="shared" ca="1" si="116"/>
        <v>5</v>
      </c>
      <c r="H75" s="9" t="str">
        <f t="shared" ca="1" si="116"/>
        <v/>
      </c>
      <c r="I75" s="9" t="str">
        <f t="shared" ca="1" si="116"/>
        <v>+2</v>
      </c>
      <c r="J75" s="15">
        <f t="shared" ca="1" si="116"/>
        <v>5</v>
      </c>
      <c r="K75" s="9">
        <f t="shared" ca="1" si="116"/>
        <v>-3</v>
      </c>
      <c r="L75" s="19">
        <f t="shared" ca="1" si="116"/>
        <v>-4</v>
      </c>
      <c r="M75" s="9">
        <f t="shared" ca="1" si="116"/>
        <v>5</v>
      </c>
      <c r="N75" s="21">
        <f ca="1">IF(BA75=0,"",COUNTIF($BA$6:BA75,1))</f>
        <v>0</v>
      </c>
      <c r="O75" s="21" t="str">
        <f t="shared" ca="1" si="117"/>
        <v>x+2y</v>
      </c>
      <c r="P75" s="21">
        <f t="shared" ca="1" si="105"/>
        <v>5</v>
      </c>
      <c r="Q75" s="21" t="s">
        <v>33</v>
      </c>
      <c r="R75" s="21" t="str">
        <f t="shared" ca="1" si="118"/>
        <v>-3x-4y</v>
      </c>
      <c r="S75" s="21">
        <f t="shared" ca="1" si="119"/>
        <v>5</v>
      </c>
      <c r="T75" s="21">
        <f t="shared" ca="1" si="120"/>
        <v>5</v>
      </c>
      <c r="U75" s="21">
        <f t="shared" ca="1" si="121"/>
        <v>5</v>
      </c>
      <c r="V75" s="22">
        <f t="shared" ca="1" si="122"/>
        <v>25</v>
      </c>
      <c r="W75" s="22">
        <f t="shared" ca="1" si="123"/>
        <v>1</v>
      </c>
      <c r="X75" s="1">
        <f t="shared" ca="1" si="124"/>
        <v>5</v>
      </c>
      <c r="Y75">
        <f t="shared" ca="1" si="125"/>
        <v>1</v>
      </c>
      <c r="Z75">
        <f t="shared" ca="1" si="126"/>
        <v>1</v>
      </c>
      <c r="AA75" t="str">
        <f t="shared" ca="1" si="127"/>
        <v>(x+2y)</v>
      </c>
      <c r="AB75" t="str">
        <f t="shared" ca="1" si="128"/>
        <v>(-3x-4y)</v>
      </c>
      <c r="AC75" t="str">
        <f t="shared" si="129"/>
        <v>-</v>
      </c>
      <c r="AD75" s="23">
        <f t="shared" ca="1" si="130"/>
        <v>1</v>
      </c>
      <c r="AE75">
        <f t="shared" ca="1" si="131"/>
        <v>2</v>
      </c>
      <c r="AF75">
        <f t="shared" ca="1" si="132"/>
        <v>3</v>
      </c>
      <c r="AG75">
        <f t="shared" ca="1" si="133"/>
        <v>4</v>
      </c>
      <c r="AH75" t="str">
        <f t="shared" ca="1" si="134"/>
        <v/>
      </c>
      <c r="AI75" t="str">
        <f t="shared" ca="1" si="135"/>
        <v>x +2y</v>
      </c>
      <c r="AJ75" s="1" t="str">
        <f t="shared" ca="1" si="136"/>
        <v>+3</v>
      </c>
      <c r="AK75" t="str">
        <f t="shared" ca="1" si="137"/>
        <v>+3x +4y</v>
      </c>
      <c r="AL75" s="1" t="str">
        <f t="shared" ca="1" si="106"/>
        <v/>
      </c>
      <c r="AM75" s="25" t="str">
        <f t="shared" ca="1" si="107"/>
        <v>x</v>
      </c>
      <c r="AN75" s="58">
        <f ca="1">GCD(元２!P75,元２!S75)</f>
        <v>5</v>
      </c>
      <c r="AO75" s="31" t="str">
        <f t="shared" ca="1" si="108"/>
        <v>+3x</v>
      </c>
      <c r="AP75" s="16">
        <f t="shared" ca="1" si="138"/>
        <v>3</v>
      </c>
      <c r="AQ75" t="str">
        <f t="shared" ca="1" si="109"/>
        <v>+</v>
      </c>
      <c r="AR75" s="33" t="str">
        <f t="shared" ca="1" si="110"/>
        <v>+3x</v>
      </c>
      <c r="AS75" s="1">
        <f t="shared" ca="1" si="139"/>
        <v>2</v>
      </c>
      <c r="AT75" s="1" t="str">
        <f t="shared" ca="1" si="140"/>
        <v>+2y</v>
      </c>
      <c r="AU75" s="25" t="str">
        <f t="shared" ca="1" si="111"/>
        <v>x+3x</v>
      </c>
      <c r="AV75" s="25" t="str">
        <f t="shared" ca="1" si="141"/>
        <v>+2y+4y</v>
      </c>
      <c r="AW75">
        <f t="shared" ca="1" si="112"/>
        <v>4</v>
      </c>
      <c r="AX75">
        <f t="shared" ca="1" si="113"/>
        <v>4</v>
      </c>
      <c r="AY75" s="1" t="str">
        <f t="shared" ca="1" si="142"/>
        <v>4x</v>
      </c>
      <c r="AZ75" s="1" t="str">
        <f t="shared" ca="1" si="143"/>
        <v>+6</v>
      </c>
      <c r="BA75" s="1" t="str">
        <f t="shared" ca="1" si="144"/>
        <v>4x+6</v>
      </c>
      <c r="BB75" s="1">
        <f t="shared" ca="1" si="145"/>
        <v>5</v>
      </c>
      <c r="BC75" s="1">
        <f t="shared" ca="1" si="146"/>
        <v>4</v>
      </c>
      <c r="BD75" s="1">
        <f t="shared" ca="1" si="147"/>
        <v>6</v>
      </c>
      <c r="BE75">
        <f t="shared" ca="1" si="148"/>
        <v>1</v>
      </c>
      <c r="BF75">
        <f t="shared" ca="1" si="149"/>
        <v>1</v>
      </c>
      <c r="BG75">
        <f t="shared" ca="1" si="150"/>
        <v>1</v>
      </c>
      <c r="BH75">
        <f t="shared" ca="1" si="151"/>
        <v>8</v>
      </c>
      <c r="BI75" s="35" t="str">
        <f ca="1">IF(DF75="","",COUNTIF(DF$6:$DF75,1))</f>
        <v/>
      </c>
      <c r="BJ75" t="str">
        <f t="shared" ca="1" si="152"/>
        <v>x+2y</v>
      </c>
      <c r="BK75">
        <f t="shared" ca="1" si="153"/>
        <v>5</v>
      </c>
      <c r="BL75" t="str">
        <f t="shared" si="154"/>
        <v>-</v>
      </c>
      <c r="BM75" t="str">
        <f t="shared" ca="1" si="155"/>
        <v>-3x-4y</v>
      </c>
      <c r="BN75">
        <f t="shared" ca="1" si="156"/>
        <v>5</v>
      </c>
      <c r="BO75">
        <f t="shared" ca="1" si="157"/>
        <v>5</v>
      </c>
      <c r="BP75">
        <f t="shared" ca="1" si="158"/>
        <v>5</v>
      </c>
      <c r="BQ75">
        <f t="shared" ca="1" si="159"/>
        <v>25</v>
      </c>
      <c r="BR75">
        <f t="shared" ca="1" si="160"/>
        <v>1</v>
      </c>
      <c r="BS75">
        <f t="shared" ca="1" si="161"/>
        <v>5</v>
      </c>
      <c r="BT75">
        <f t="shared" ca="1" si="162"/>
        <v>1</v>
      </c>
      <c r="BU75">
        <f t="shared" ca="1" si="163"/>
        <v>1</v>
      </c>
      <c r="BV75" t="str">
        <f t="shared" ca="1" si="164"/>
        <v>(x+2y)</v>
      </c>
      <c r="BW75" t="str">
        <f t="shared" ca="1" si="165"/>
        <v>(-3x-4y)</v>
      </c>
      <c r="BX75" t="str">
        <f t="shared" si="166"/>
        <v>-</v>
      </c>
      <c r="BY75">
        <f t="shared" ca="1" si="167"/>
        <v>1</v>
      </c>
      <c r="BZ75">
        <f t="shared" ca="1" si="168"/>
        <v>2</v>
      </c>
      <c r="CA75">
        <f t="shared" ca="1" si="169"/>
        <v>3</v>
      </c>
      <c r="CB75">
        <f t="shared" ca="1" si="170"/>
        <v>4</v>
      </c>
      <c r="CC75" t="str">
        <f t="shared" ca="1" si="171"/>
        <v/>
      </c>
      <c r="CD75" t="str">
        <f t="shared" ca="1" si="172"/>
        <v>x +2y</v>
      </c>
      <c r="CE75" t="str">
        <f t="shared" ca="1" si="173"/>
        <v>+3</v>
      </c>
      <c r="CF75" t="str">
        <f t="shared" ca="1" si="174"/>
        <v>+3x +4y</v>
      </c>
      <c r="CG75" t="str">
        <f t="shared" ca="1" si="175"/>
        <v/>
      </c>
      <c r="CH75" t="str">
        <f t="shared" ca="1" si="176"/>
        <v>x</v>
      </c>
      <c r="CI75">
        <f t="shared" ca="1" si="177"/>
        <v>5</v>
      </c>
      <c r="CJ75" t="str">
        <f t="shared" ca="1" si="178"/>
        <v>+3x</v>
      </c>
      <c r="CK75">
        <f t="shared" ca="1" si="179"/>
        <v>3</v>
      </c>
      <c r="CL75" t="str">
        <f t="shared" ca="1" si="180"/>
        <v>+</v>
      </c>
      <c r="CM75" t="str">
        <f t="shared" ca="1" si="181"/>
        <v>+3x</v>
      </c>
      <c r="CN75">
        <f t="shared" ca="1" si="182"/>
        <v>2</v>
      </c>
      <c r="CO75" t="str">
        <f t="shared" ca="1" si="183"/>
        <v>+2y</v>
      </c>
      <c r="CP75" t="str">
        <f t="shared" ca="1" si="184"/>
        <v>x+3x</v>
      </c>
      <c r="CQ75" t="str">
        <f t="shared" ca="1" si="185"/>
        <v>+2y+4y</v>
      </c>
      <c r="CR75">
        <f t="shared" ca="1" si="186"/>
        <v>4</v>
      </c>
      <c r="CS75">
        <f t="shared" ca="1" si="187"/>
        <v>4</v>
      </c>
      <c r="CT75" t="str">
        <f t="shared" ca="1" si="188"/>
        <v>4x</v>
      </c>
      <c r="CU75" t="str">
        <f t="shared" ca="1" si="189"/>
        <v>+6</v>
      </c>
      <c r="CV75" t="str">
        <f t="shared" ca="1" si="190"/>
        <v>4x+6y</v>
      </c>
      <c r="CW75">
        <f t="shared" ca="1" si="191"/>
        <v>5</v>
      </c>
      <c r="CX75">
        <f t="shared" ca="1" si="192"/>
        <v>4</v>
      </c>
      <c r="CY75">
        <f t="shared" ca="1" si="193"/>
        <v>6</v>
      </c>
      <c r="CZ75">
        <f t="shared" ca="1" si="194"/>
        <v>1</v>
      </c>
      <c r="DA75">
        <f t="shared" ca="1" si="195"/>
        <v>1</v>
      </c>
      <c r="DB75">
        <f t="shared" ca="1" si="196"/>
        <v>1</v>
      </c>
      <c r="DC75">
        <f t="shared" ca="1" si="197"/>
        <v>8</v>
      </c>
      <c r="DD75">
        <f t="shared" ca="1" si="198"/>
        <v>6</v>
      </c>
      <c r="DE75" t="str">
        <f t="shared" ca="1" si="199"/>
        <v>+</v>
      </c>
      <c r="DF75" s="35" t="str">
        <f t="shared" ca="1" si="200"/>
        <v/>
      </c>
      <c r="DG75">
        <f t="shared" ca="1" si="201"/>
        <v>3</v>
      </c>
      <c r="DH75">
        <f t="shared" ca="1" si="202"/>
        <v>1</v>
      </c>
    </row>
    <row r="76" spans="1:112">
      <c r="A76" s="10">
        <f t="shared" si="104"/>
        <v>71</v>
      </c>
      <c r="B76" s="9">
        <f t="shared" ca="1" si="116"/>
        <v>2</v>
      </c>
      <c r="C76" s="9">
        <f t="shared" ca="1" si="116"/>
        <v>1</v>
      </c>
      <c r="D76" s="9">
        <f t="shared" ca="1" si="116"/>
        <v>6</v>
      </c>
      <c r="E76" s="9">
        <f t="shared" ca="1" si="116"/>
        <v>1</v>
      </c>
      <c r="F76" s="9">
        <f t="shared" ca="1" si="116"/>
        <v>-4</v>
      </c>
      <c r="G76" s="9">
        <f t="shared" ca="1" si="116"/>
        <v>5</v>
      </c>
      <c r="H76" s="9">
        <f t="shared" ca="1" si="116"/>
        <v>2</v>
      </c>
      <c r="I76" s="9" t="str">
        <f t="shared" ca="1" si="116"/>
        <v>+1</v>
      </c>
      <c r="J76" s="15">
        <f t="shared" ca="1" si="116"/>
        <v>6</v>
      </c>
      <c r="K76" s="9" t="str">
        <f t="shared" ca="1" si="116"/>
        <v/>
      </c>
      <c r="L76" s="19">
        <f t="shared" ca="1" si="116"/>
        <v>-4</v>
      </c>
      <c r="M76" s="9">
        <f t="shared" ca="1" si="116"/>
        <v>5</v>
      </c>
      <c r="N76" s="21">
        <f ca="1">IF(BA76=0,"",COUNTIF($BA$6:BA76,1))</f>
        <v>0</v>
      </c>
      <c r="O76" s="21" t="str">
        <f t="shared" ca="1" si="117"/>
        <v>2x+y</v>
      </c>
      <c r="P76" s="21">
        <f t="shared" ca="1" si="105"/>
        <v>6</v>
      </c>
      <c r="Q76" s="21" t="s">
        <v>6</v>
      </c>
      <c r="R76" s="21" t="str">
        <f t="shared" ca="1" si="118"/>
        <v>x-4y</v>
      </c>
      <c r="S76" s="21">
        <f t="shared" ca="1" si="119"/>
        <v>5</v>
      </c>
      <c r="T76" s="21">
        <f t="shared" ca="1" si="120"/>
        <v>6</v>
      </c>
      <c r="U76" s="21">
        <f t="shared" ca="1" si="121"/>
        <v>5</v>
      </c>
      <c r="V76" s="22">
        <f t="shared" ca="1" si="122"/>
        <v>30</v>
      </c>
      <c r="W76" s="22">
        <f t="shared" ca="1" si="123"/>
        <v>0</v>
      </c>
      <c r="X76" s="1">
        <f t="shared" ca="1" si="124"/>
        <v>30</v>
      </c>
      <c r="Y76">
        <f t="shared" ca="1" si="125"/>
        <v>5</v>
      </c>
      <c r="Z76">
        <f t="shared" ca="1" si="126"/>
        <v>6</v>
      </c>
      <c r="AA76" t="str">
        <f t="shared" ca="1" si="127"/>
        <v>5(2x+y)</v>
      </c>
      <c r="AB76" t="str">
        <f t="shared" ca="1" si="128"/>
        <v>6(x-4y)</v>
      </c>
      <c r="AC76" t="str">
        <f t="shared" si="129"/>
        <v>+</v>
      </c>
      <c r="AD76" s="23">
        <f t="shared" ca="1" si="130"/>
        <v>10</v>
      </c>
      <c r="AE76">
        <f t="shared" ca="1" si="131"/>
        <v>5</v>
      </c>
      <c r="AF76">
        <f t="shared" ca="1" si="132"/>
        <v>6</v>
      </c>
      <c r="AG76">
        <f t="shared" ca="1" si="133"/>
        <v>-24</v>
      </c>
      <c r="AH76">
        <f t="shared" ca="1" si="134"/>
        <v>10</v>
      </c>
      <c r="AI76" t="str">
        <f t="shared" ca="1" si="135"/>
        <v>10x +5y</v>
      </c>
      <c r="AJ76" s="1" t="str">
        <f t="shared" ca="1" si="136"/>
        <v>+6</v>
      </c>
      <c r="AK76" t="str">
        <f t="shared" ca="1" si="137"/>
        <v>+6x -24y</v>
      </c>
      <c r="AL76" s="1">
        <f t="shared" ca="1" si="106"/>
        <v>10</v>
      </c>
      <c r="AM76" s="25" t="str">
        <f t="shared" ca="1" si="107"/>
        <v>10x</v>
      </c>
      <c r="AN76" s="58">
        <f ca="1">GCD(元２!P76,元２!S76)</f>
        <v>1</v>
      </c>
      <c r="AO76" s="31" t="str">
        <f t="shared" ca="1" si="108"/>
        <v xml:space="preserve">+6x </v>
      </c>
      <c r="AP76" s="16">
        <f t="shared" ca="1" si="138"/>
        <v>6</v>
      </c>
      <c r="AQ76" t="str">
        <f t="shared" ca="1" si="109"/>
        <v>+</v>
      </c>
      <c r="AR76" s="33" t="str">
        <f t="shared" ca="1" si="110"/>
        <v>+6x</v>
      </c>
      <c r="AS76" s="1">
        <f t="shared" ca="1" si="139"/>
        <v>5</v>
      </c>
      <c r="AT76" s="1" t="str">
        <f t="shared" ca="1" si="140"/>
        <v>+5y</v>
      </c>
      <c r="AU76" s="25" t="str">
        <f t="shared" ca="1" si="111"/>
        <v>10x+6x</v>
      </c>
      <c r="AV76" s="25" t="str">
        <f t="shared" ca="1" si="141"/>
        <v>+5y-24y</v>
      </c>
      <c r="AW76">
        <f t="shared" ca="1" si="112"/>
        <v>16</v>
      </c>
      <c r="AX76">
        <f t="shared" ca="1" si="113"/>
        <v>16</v>
      </c>
      <c r="AY76" s="1" t="str">
        <f t="shared" ca="1" si="142"/>
        <v>16x</v>
      </c>
      <c r="AZ76" s="1">
        <f t="shared" ca="1" si="143"/>
        <v>-19</v>
      </c>
      <c r="BA76" s="1" t="str">
        <f t="shared" ca="1" si="144"/>
        <v>16x-19</v>
      </c>
      <c r="BB76" s="1">
        <f t="shared" ca="1" si="145"/>
        <v>30</v>
      </c>
      <c r="BC76" s="1">
        <f t="shared" ca="1" si="146"/>
        <v>16</v>
      </c>
      <c r="BD76" s="1">
        <f t="shared" ca="1" si="147"/>
        <v>19</v>
      </c>
      <c r="BE76">
        <f t="shared" ca="1" si="148"/>
        <v>1</v>
      </c>
      <c r="BF76">
        <f t="shared" ca="1" si="149"/>
        <v>2</v>
      </c>
      <c r="BG76">
        <f t="shared" ca="1" si="150"/>
        <v>1</v>
      </c>
      <c r="BH76">
        <f t="shared" ca="1" si="151"/>
        <v>5</v>
      </c>
      <c r="BI76" s="35" t="str">
        <f ca="1">IF(DF76="","",COUNTIF(DF$6:$DF76,1))</f>
        <v/>
      </c>
      <c r="BJ76" t="str">
        <f t="shared" ca="1" si="152"/>
        <v>2x+y</v>
      </c>
      <c r="BK76">
        <f t="shared" ca="1" si="153"/>
        <v>6</v>
      </c>
      <c r="BL76" t="str">
        <f t="shared" si="154"/>
        <v>+</v>
      </c>
      <c r="BM76" t="str">
        <f t="shared" ca="1" si="155"/>
        <v>x-4y</v>
      </c>
      <c r="BN76">
        <f t="shared" ca="1" si="156"/>
        <v>5</v>
      </c>
      <c r="BO76">
        <f t="shared" ca="1" si="157"/>
        <v>6</v>
      </c>
      <c r="BP76">
        <f t="shared" ca="1" si="158"/>
        <v>5</v>
      </c>
      <c r="BQ76">
        <f t="shared" ca="1" si="159"/>
        <v>30</v>
      </c>
      <c r="BR76">
        <f t="shared" ca="1" si="160"/>
        <v>0</v>
      </c>
      <c r="BS76">
        <f t="shared" ca="1" si="161"/>
        <v>30</v>
      </c>
      <c r="BT76">
        <f t="shared" ca="1" si="162"/>
        <v>5</v>
      </c>
      <c r="BU76">
        <f t="shared" ca="1" si="163"/>
        <v>6</v>
      </c>
      <c r="BV76" t="str">
        <f t="shared" ca="1" si="164"/>
        <v>5(2x+y)</v>
      </c>
      <c r="BW76" t="str">
        <f t="shared" ca="1" si="165"/>
        <v>6(x-4y)</v>
      </c>
      <c r="BX76" t="str">
        <f t="shared" si="166"/>
        <v>+</v>
      </c>
      <c r="BY76">
        <f t="shared" ca="1" si="167"/>
        <v>10</v>
      </c>
      <c r="BZ76">
        <f t="shared" ca="1" si="168"/>
        <v>5</v>
      </c>
      <c r="CA76">
        <f t="shared" ca="1" si="169"/>
        <v>6</v>
      </c>
      <c r="CB76">
        <f t="shared" ca="1" si="170"/>
        <v>-24</v>
      </c>
      <c r="CC76">
        <f t="shared" ca="1" si="171"/>
        <v>10</v>
      </c>
      <c r="CD76" t="str">
        <f t="shared" ca="1" si="172"/>
        <v>10x +5y</v>
      </c>
      <c r="CE76" t="str">
        <f t="shared" ca="1" si="173"/>
        <v>+6</v>
      </c>
      <c r="CF76" t="str">
        <f t="shared" ca="1" si="174"/>
        <v>+6x -24y</v>
      </c>
      <c r="CG76">
        <f t="shared" ca="1" si="175"/>
        <v>10</v>
      </c>
      <c r="CH76" t="str">
        <f t="shared" ca="1" si="176"/>
        <v>10x</v>
      </c>
      <c r="CI76">
        <f t="shared" ca="1" si="177"/>
        <v>1</v>
      </c>
      <c r="CJ76" t="str">
        <f t="shared" ca="1" si="178"/>
        <v xml:space="preserve">+6x </v>
      </c>
      <c r="CK76">
        <f t="shared" ca="1" si="179"/>
        <v>6</v>
      </c>
      <c r="CL76" t="str">
        <f t="shared" ca="1" si="180"/>
        <v>+</v>
      </c>
      <c r="CM76" t="str">
        <f t="shared" ca="1" si="181"/>
        <v>+6x</v>
      </c>
      <c r="CN76">
        <f t="shared" ca="1" si="182"/>
        <v>5</v>
      </c>
      <c r="CO76" t="str">
        <f t="shared" ca="1" si="183"/>
        <v>+5y</v>
      </c>
      <c r="CP76" t="str">
        <f t="shared" ca="1" si="184"/>
        <v>10x+6x</v>
      </c>
      <c r="CQ76" t="str">
        <f t="shared" ca="1" si="185"/>
        <v>+5y-24y</v>
      </c>
      <c r="CR76">
        <f t="shared" ca="1" si="186"/>
        <v>16</v>
      </c>
      <c r="CS76">
        <f t="shared" ca="1" si="187"/>
        <v>16</v>
      </c>
      <c r="CT76" t="str">
        <f t="shared" ca="1" si="188"/>
        <v>16x</v>
      </c>
      <c r="CU76">
        <f t="shared" ca="1" si="189"/>
        <v>-19</v>
      </c>
      <c r="CV76" t="str">
        <f t="shared" ca="1" si="190"/>
        <v>16x-19y</v>
      </c>
      <c r="CW76">
        <f t="shared" ca="1" si="191"/>
        <v>30</v>
      </c>
      <c r="CX76">
        <f t="shared" ca="1" si="192"/>
        <v>16</v>
      </c>
      <c r="CY76">
        <f t="shared" ca="1" si="193"/>
        <v>19</v>
      </c>
      <c r="CZ76">
        <f t="shared" ca="1" si="194"/>
        <v>1</v>
      </c>
      <c r="DA76">
        <f t="shared" ca="1" si="195"/>
        <v>2</v>
      </c>
      <c r="DB76">
        <f t="shared" ca="1" si="196"/>
        <v>1</v>
      </c>
      <c r="DC76">
        <f t="shared" ca="1" si="197"/>
        <v>5</v>
      </c>
      <c r="DD76">
        <f t="shared" ca="1" si="198"/>
        <v>-19</v>
      </c>
      <c r="DE76" t="str">
        <f t="shared" ca="1" si="199"/>
        <v>-</v>
      </c>
      <c r="DF76" s="35" t="str">
        <f t="shared" ca="1" si="200"/>
        <v/>
      </c>
      <c r="DG76">
        <f t="shared" ca="1" si="201"/>
        <v>2</v>
      </c>
      <c r="DH76">
        <f t="shared" ca="1" si="202"/>
        <v>1</v>
      </c>
    </row>
    <row r="77" spans="1:112">
      <c r="A77" s="10">
        <f t="shared" si="104"/>
        <v>72</v>
      </c>
      <c r="B77" s="9">
        <f t="shared" ca="1" si="116"/>
        <v>-1</v>
      </c>
      <c r="C77" s="9">
        <f t="shared" ca="1" si="116"/>
        <v>-4</v>
      </c>
      <c r="D77" s="9">
        <f t="shared" ca="1" si="116"/>
        <v>6</v>
      </c>
      <c r="E77" s="9">
        <f t="shared" ca="1" si="116"/>
        <v>3</v>
      </c>
      <c r="F77" s="9">
        <f t="shared" ca="1" si="116"/>
        <v>-2</v>
      </c>
      <c r="G77" s="9">
        <f t="shared" ca="1" si="116"/>
        <v>6</v>
      </c>
      <c r="H77" s="9" t="str">
        <f t="shared" ca="1" si="116"/>
        <v>-</v>
      </c>
      <c r="I77" s="9">
        <f t="shared" ca="1" si="116"/>
        <v>-4</v>
      </c>
      <c r="J77" s="15">
        <f t="shared" ca="1" si="116"/>
        <v>6</v>
      </c>
      <c r="K77" s="9">
        <f t="shared" ca="1" si="116"/>
        <v>3</v>
      </c>
      <c r="L77" s="19">
        <f t="shared" ca="1" si="116"/>
        <v>-2</v>
      </c>
      <c r="M77" s="9">
        <f t="shared" ca="1" si="116"/>
        <v>6</v>
      </c>
      <c r="N77" s="21">
        <f ca="1">IF(BA77=0,"",COUNTIF($BA$6:BA77,1))</f>
        <v>0</v>
      </c>
      <c r="O77" s="21" t="str">
        <f t="shared" ca="1" si="117"/>
        <v>-x-4y</v>
      </c>
      <c r="P77" s="21">
        <f t="shared" ca="1" si="105"/>
        <v>6</v>
      </c>
      <c r="Q77" s="21" t="s">
        <v>33</v>
      </c>
      <c r="R77" s="21" t="str">
        <f t="shared" ca="1" si="118"/>
        <v>3x-2y</v>
      </c>
      <c r="S77" s="21">
        <f t="shared" ca="1" si="119"/>
        <v>6</v>
      </c>
      <c r="T77" s="21">
        <f t="shared" ca="1" si="120"/>
        <v>6</v>
      </c>
      <c r="U77" s="21">
        <f t="shared" ca="1" si="121"/>
        <v>6</v>
      </c>
      <c r="V77" s="22">
        <f t="shared" ca="1" si="122"/>
        <v>36</v>
      </c>
      <c r="W77" s="22">
        <f t="shared" ca="1" si="123"/>
        <v>1</v>
      </c>
      <c r="X77" s="1">
        <f t="shared" ca="1" si="124"/>
        <v>6</v>
      </c>
      <c r="Y77">
        <f t="shared" ca="1" si="125"/>
        <v>1</v>
      </c>
      <c r="Z77">
        <f t="shared" ca="1" si="126"/>
        <v>1</v>
      </c>
      <c r="AA77" t="str">
        <f t="shared" ca="1" si="127"/>
        <v>(-x-4y)</v>
      </c>
      <c r="AB77" t="str">
        <f t="shared" ca="1" si="128"/>
        <v>(3x-2y)</v>
      </c>
      <c r="AC77" t="str">
        <f t="shared" si="129"/>
        <v>-</v>
      </c>
      <c r="AD77" s="23">
        <f t="shared" ca="1" si="130"/>
        <v>-1</v>
      </c>
      <c r="AE77">
        <f t="shared" ca="1" si="131"/>
        <v>-4</v>
      </c>
      <c r="AF77">
        <f t="shared" ca="1" si="132"/>
        <v>-3</v>
      </c>
      <c r="AG77">
        <f t="shared" ca="1" si="133"/>
        <v>2</v>
      </c>
      <c r="AH77" t="str">
        <f t="shared" ca="1" si="134"/>
        <v>-</v>
      </c>
      <c r="AI77" t="str">
        <f t="shared" ca="1" si="135"/>
        <v>-x -4y</v>
      </c>
      <c r="AJ77" s="1">
        <f t="shared" ca="1" si="136"/>
        <v>-3</v>
      </c>
      <c r="AK77" t="str">
        <f t="shared" ca="1" si="137"/>
        <v>-3x +2y</v>
      </c>
      <c r="AL77" s="1" t="str">
        <f t="shared" ca="1" si="106"/>
        <v>-</v>
      </c>
      <c r="AM77" s="25" t="str">
        <f t="shared" ca="1" si="107"/>
        <v>-x</v>
      </c>
      <c r="AN77" s="58">
        <f ca="1">GCD(元２!P77,元２!S77)</f>
        <v>6</v>
      </c>
      <c r="AO77" s="31" t="str">
        <f t="shared" ca="1" si="108"/>
        <v>-3x</v>
      </c>
      <c r="AP77" s="16">
        <f t="shared" ca="1" si="138"/>
        <v>-3</v>
      </c>
      <c r="AQ77" t="str">
        <f t="shared" ca="1" si="109"/>
        <v/>
      </c>
      <c r="AR77" s="33" t="str">
        <f t="shared" ca="1" si="110"/>
        <v>-3x</v>
      </c>
      <c r="AS77" s="1">
        <f t="shared" ca="1" si="139"/>
        <v>-4</v>
      </c>
      <c r="AT77" s="1" t="str">
        <f t="shared" ca="1" si="140"/>
        <v>-4y</v>
      </c>
      <c r="AU77" s="25" t="str">
        <f t="shared" ca="1" si="111"/>
        <v>-x-3x</v>
      </c>
      <c r="AV77" s="25" t="str">
        <f t="shared" ca="1" si="141"/>
        <v>-4y+2y</v>
      </c>
      <c r="AW77">
        <f t="shared" ca="1" si="112"/>
        <v>-4</v>
      </c>
      <c r="AX77">
        <f t="shared" ca="1" si="113"/>
        <v>-4</v>
      </c>
      <c r="AY77" s="1" t="str">
        <f t="shared" ca="1" si="142"/>
        <v>-4x</v>
      </c>
      <c r="AZ77" s="1">
        <f t="shared" ca="1" si="143"/>
        <v>-2</v>
      </c>
      <c r="BA77" s="1" t="str">
        <f t="shared" ca="1" si="144"/>
        <v>-4x-2</v>
      </c>
      <c r="BB77" s="1">
        <f t="shared" ca="1" si="145"/>
        <v>6</v>
      </c>
      <c r="BC77" s="1">
        <f t="shared" ca="1" si="146"/>
        <v>4</v>
      </c>
      <c r="BD77" s="1">
        <f t="shared" ca="1" si="147"/>
        <v>2</v>
      </c>
      <c r="BE77">
        <f t="shared" ca="1" si="148"/>
        <v>2</v>
      </c>
      <c r="BF77">
        <f t="shared" ca="1" si="149"/>
        <v>2</v>
      </c>
      <c r="BG77">
        <f t="shared" ca="1" si="150"/>
        <v>2</v>
      </c>
      <c r="BH77">
        <f t="shared" ca="1" si="151"/>
        <v>12</v>
      </c>
      <c r="BI77" s="35" t="str">
        <f ca="1">IF(DF77="","",COUNTIF(DF$6:$DF77,1))</f>
        <v/>
      </c>
      <c r="BJ77" t="str">
        <f t="shared" ca="1" si="152"/>
        <v>-x-4y</v>
      </c>
      <c r="BK77">
        <f t="shared" ca="1" si="153"/>
        <v>6</v>
      </c>
      <c r="BL77" t="str">
        <f t="shared" si="154"/>
        <v>-</v>
      </c>
      <c r="BM77" t="str">
        <f t="shared" ca="1" si="155"/>
        <v>3x-2y</v>
      </c>
      <c r="BN77">
        <f t="shared" ca="1" si="156"/>
        <v>6</v>
      </c>
      <c r="BO77">
        <f t="shared" ca="1" si="157"/>
        <v>6</v>
      </c>
      <c r="BP77">
        <f t="shared" ca="1" si="158"/>
        <v>6</v>
      </c>
      <c r="BQ77">
        <f t="shared" ca="1" si="159"/>
        <v>36</v>
      </c>
      <c r="BR77">
        <f t="shared" ca="1" si="160"/>
        <v>1</v>
      </c>
      <c r="BS77">
        <f t="shared" ca="1" si="161"/>
        <v>6</v>
      </c>
      <c r="BT77">
        <f t="shared" ca="1" si="162"/>
        <v>1</v>
      </c>
      <c r="BU77">
        <f t="shared" ca="1" si="163"/>
        <v>1</v>
      </c>
      <c r="BV77" t="str">
        <f t="shared" ca="1" si="164"/>
        <v>(-x-4y)</v>
      </c>
      <c r="BW77" t="str">
        <f t="shared" ca="1" si="165"/>
        <v>(3x-2y)</v>
      </c>
      <c r="BX77" t="str">
        <f t="shared" si="166"/>
        <v>-</v>
      </c>
      <c r="BY77">
        <f t="shared" ca="1" si="167"/>
        <v>-1</v>
      </c>
      <c r="BZ77">
        <f t="shared" ca="1" si="168"/>
        <v>-4</v>
      </c>
      <c r="CA77">
        <f t="shared" ca="1" si="169"/>
        <v>-3</v>
      </c>
      <c r="CB77">
        <f t="shared" ca="1" si="170"/>
        <v>2</v>
      </c>
      <c r="CC77" t="str">
        <f t="shared" ca="1" si="171"/>
        <v>-</v>
      </c>
      <c r="CD77" t="str">
        <f t="shared" ca="1" si="172"/>
        <v>-x -4y</v>
      </c>
      <c r="CE77">
        <f t="shared" ca="1" si="173"/>
        <v>-3</v>
      </c>
      <c r="CF77" t="str">
        <f t="shared" ca="1" si="174"/>
        <v>-3x +2y</v>
      </c>
      <c r="CG77" t="str">
        <f t="shared" ca="1" si="175"/>
        <v>-</v>
      </c>
      <c r="CH77" t="str">
        <f t="shared" ca="1" si="176"/>
        <v>-x</v>
      </c>
      <c r="CI77">
        <f t="shared" ca="1" si="177"/>
        <v>6</v>
      </c>
      <c r="CJ77" t="str">
        <f t="shared" ca="1" si="178"/>
        <v>-3x</v>
      </c>
      <c r="CK77">
        <f t="shared" ca="1" si="179"/>
        <v>-3</v>
      </c>
      <c r="CL77" t="str">
        <f t="shared" ca="1" si="180"/>
        <v/>
      </c>
      <c r="CM77" t="str">
        <f t="shared" ca="1" si="181"/>
        <v>-3x</v>
      </c>
      <c r="CN77">
        <f t="shared" ca="1" si="182"/>
        <v>-4</v>
      </c>
      <c r="CO77" t="str">
        <f t="shared" ca="1" si="183"/>
        <v>-4y</v>
      </c>
      <c r="CP77" t="str">
        <f t="shared" ca="1" si="184"/>
        <v>-x-3x</v>
      </c>
      <c r="CQ77" t="str">
        <f t="shared" ca="1" si="185"/>
        <v>-4y+2y</v>
      </c>
      <c r="CR77">
        <f t="shared" ca="1" si="186"/>
        <v>-4</v>
      </c>
      <c r="CS77">
        <f t="shared" ca="1" si="187"/>
        <v>-4</v>
      </c>
      <c r="CT77" t="str">
        <f t="shared" ca="1" si="188"/>
        <v>-4x</v>
      </c>
      <c r="CU77">
        <f t="shared" ca="1" si="189"/>
        <v>-2</v>
      </c>
      <c r="CV77" t="str">
        <f t="shared" ca="1" si="190"/>
        <v>-4x-2y</v>
      </c>
      <c r="CW77">
        <f t="shared" ca="1" si="191"/>
        <v>6</v>
      </c>
      <c r="CX77">
        <f t="shared" ca="1" si="192"/>
        <v>4</v>
      </c>
      <c r="CY77">
        <f t="shared" ca="1" si="193"/>
        <v>2</v>
      </c>
      <c r="CZ77">
        <f t="shared" ca="1" si="194"/>
        <v>2</v>
      </c>
      <c r="DA77">
        <f t="shared" ca="1" si="195"/>
        <v>2</v>
      </c>
      <c r="DB77">
        <f t="shared" ca="1" si="196"/>
        <v>2</v>
      </c>
      <c r="DC77">
        <f t="shared" ca="1" si="197"/>
        <v>12</v>
      </c>
      <c r="DD77">
        <f t="shared" ca="1" si="198"/>
        <v>-2</v>
      </c>
      <c r="DE77" t="str">
        <f t="shared" ca="1" si="199"/>
        <v>-</v>
      </c>
      <c r="DF77" s="35" t="str">
        <f t="shared" ca="1" si="200"/>
        <v/>
      </c>
      <c r="DG77">
        <f t="shared" ca="1" si="201"/>
        <v>0</v>
      </c>
      <c r="DH77">
        <f t="shared" ca="1" si="202"/>
        <v>1</v>
      </c>
    </row>
    <row r="78" spans="1:112">
      <c r="A78" s="10">
        <f t="shared" si="104"/>
        <v>73</v>
      </c>
      <c r="B78" s="9">
        <f t="shared" ca="1" si="116"/>
        <v>-2</v>
      </c>
      <c r="C78" s="9">
        <f t="shared" ca="1" si="116"/>
        <v>3</v>
      </c>
      <c r="D78" s="9">
        <f t="shared" ca="1" si="116"/>
        <v>4</v>
      </c>
      <c r="E78" s="9">
        <f t="shared" ca="1" si="116"/>
        <v>-3</v>
      </c>
      <c r="F78" s="9">
        <f t="shared" ca="1" si="116"/>
        <v>-4</v>
      </c>
      <c r="G78" s="9">
        <f t="shared" ca="1" si="116"/>
        <v>2</v>
      </c>
      <c r="H78" s="9">
        <f t="shared" ca="1" si="116"/>
        <v>-2</v>
      </c>
      <c r="I78" s="9" t="str">
        <f t="shared" ca="1" si="116"/>
        <v>+3</v>
      </c>
      <c r="J78" s="15">
        <f t="shared" ca="1" si="116"/>
        <v>4</v>
      </c>
      <c r="K78" s="9">
        <f t="shared" ca="1" si="116"/>
        <v>-3</v>
      </c>
      <c r="L78" s="19">
        <f t="shared" ca="1" si="116"/>
        <v>-4</v>
      </c>
      <c r="M78" s="9">
        <f t="shared" ca="1" si="116"/>
        <v>2</v>
      </c>
      <c r="N78" s="21">
        <f ca="1">IF(BA78=0,"",COUNTIF($BA$6:BA78,1))</f>
        <v>0</v>
      </c>
      <c r="O78" s="21" t="str">
        <f t="shared" ca="1" si="117"/>
        <v>-2x+3y</v>
      </c>
      <c r="P78" s="21">
        <f t="shared" ca="1" si="105"/>
        <v>4</v>
      </c>
      <c r="Q78" s="21" t="s">
        <v>6</v>
      </c>
      <c r="R78" s="21" t="str">
        <f t="shared" ca="1" si="118"/>
        <v>-3x-4y</v>
      </c>
      <c r="S78" s="21">
        <f t="shared" ca="1" si="119"/>
        <v>2</v>
      </c>
      <c r="T78" s="21">
        <f t="shared" ca="1" si="120"/>
        <v>4</v>
      </c>
      <c r="U78" s="21">
        <f t="shared" ca="1" si="121"/>
        <v>2</v>
      </c>
      <c r="V78" s="22">
        <f t="shared" ca="1" si="122"/>
        <v>8</v>
      </c>
      <c r="W78" s="22">
        <f t="shared" ca="1" si="123"/>
        <v>2</v>
      </c>
      <c r="X78" s="1">
        <f t="shared" ca="1" si="124"/>
        <v>4</v>
      </c>
      <c r="Y78">
        <f t="shared" ca="1" si="125"/>
        <v>1</v>
      </c>
      <c r="Z78">
        <f t="shared" ca="1" si="126"/>
        <v>2</v>
      </c>
      <c r="AA78" t="str">
        <f t="shared" ca="1" si="127"/>
        <v>(-2x+3y)</v>
      </c>
      <c r="AB78" t="str">
        <f t="shared" ca="1" si="128"/>
        <v>2(-3x-4y)</v>
      </c>
      <c r="AC78" t="str">
        <f t="shared" si="129"/>
        <v>+</v>
      </c>
      <c r="AD78" s="23">
        <f t="shared" ca="1" si="130"/>
        <v>-2</v>
      </c>
      <c r="AE78">
        <f t="shared" ca="1" si="131"/>
        <v>3</v>
      </c>
      <c r="AF78">
        <f t="shared" ca="1" si="132"/>
        <v>-6</v>
      </c>
      <c r="AG78">
        <f t="shared" ca="1" si="133"/>
        <v>-8</v>
      </c>
      <c r="AH78">
        <f t="shared" ca="1" si="134"/>
        <v>-2</v>
      </c>
      <c r="AI78" t="str">
        <f t="shared" ca="1" si="135"/>
        <v>-2x +3y</v>
      </c>
      <c r="AJ78" s="1">
        <f t="shared" ca="1" si="136"/>
        <v>-6</v>
      </c>
      <c r="AK78" t="str">
        <f t="shared" ca="1" si="137"/>
        <v>-6x -8y</v>
      </c>
      <c r="AL78" s="1">
        <f t="shared" ca="1" si="106"/>
        <v>-2</v>
      </c>
      <c r="AM78" s="25" t="str">
        <f t="shared" ca="1" si="107"/>
        <v>-2x</v>
      </c>
      <c r="AN78" s="58">
        <f ca="1">GCD(元２!P78,元２!S78)</f>
        <v>2</v>
      </c>
      <c r="AO78" s="31" t="str">
        <f t="shared" ca="1" si="108"/>
        <v xml:space="preserve">-6x </v>
      </c>
      <c r="AP78" s="16">
        <f t="shared" ca="1" si="138"/>
        <v>-6</v>
      </c>
      <c r="AQ78" t="str">
        <f t="shared" ca="1" si="109"/>
        <v/>
      </c>
      <c r="AR78" s="33" t="str">
        <f t="shared" ca="1" si="110"/>
        <v>-6x</v>
      </c>
      <c r="AS78" s="1">
        <f t="shared" ca="1" si="139"/>
        <v>3</v>
      </c>
      <c r="AT78" s="1" t="str">
        <f t="shared" ca="1" si="140"/>
        <v>+3y</v>
      </c>
      <c r="AU78" s="25" t="str">
        <f t="shared" ca="1" si="111"/>
        <v>-2x-6x</v>
      </c>
      <c r="AV78" s="25" t="str">
        <f t="shared" ca="1" si="141"/>
        <v>+3y-8y</v>
      </c>
      <c r="AW78">
        <f t="shared" ca="1" si="112"/>
        <v>-8</v>
      </c>
      <c r="AX78">
        <f t="shared" ca="1" si="113"/>
        <v>-8</v>
      </c>
      <c r="AY78" s="1" t="str">
        <f t="shared" ca="1" si="142"/>
        <v>-8x</v>
      </c>
      <c r="AZ78" s="1">
        <f t="shared" ca="1" si="143"/>
        <v>-5</v>
      </c>
      <c r="BA78" s="1" t="str">
        <f t="shared" ca="1" si="144"/>
        <v>-8x-5</v>
      </c>
      <c r="BB78" s="1">
        <f t="shared" ca="1" si="145"/>
        <v>4</v>
      </c>
      <c r="BC78" s="1">
        <f t="shared" ca="1" si="146"/>
        <v>8</v>
      </c>
      <c r="BD78" s="1">
        <f t="shared" ca="1" si="147"/>
        <v>5</v>
      </c>
      <c r="BE78">
        <f t="shared" ca="1" si="148"/>
        <v>1</v>
      </c>
      <c r="BF78">
        <f t="shared" ca="1" si="149"/>
        <v>4</v>
      </c>
      <c r="BG78">
        <f t="shared" ca="1" si="150"/>
        <v>1</v>
      </c>
      <c r="BH78">
        <f t="shared" ca="1" si="151"/>
        <v>8</v>
      </c>
      <c r="BI78" s="35">
        <f ca="1">IF(DF78="","",COUNTIF(DF$6:$DF78,1))</f>
        <v>20</v>
      </c>
      <c r="BJ78" t="str">
        <f t="shared" ca="1" si="152"/>
        <v>-2x+3y</v>
      </c>
      <c r="BK78">
        <f t="shared" ca="1" si="153"/>
        <v>4</v>
      </c>
      <c r="BL78" t="str">
        <f t="shared" si="154"/>
        <v>+</v>
      </c>
      <c r="BM78" t="str">
        <f t="shared" ca="1" si="155"/>
        <v>-3x-4y</v>
      </c>
      <c r="BN78">
        <f t="shared" ca="1" si="156"/>
        <v>2</v>
      </c>
      <c r="BO78">
        <f t="shared" ca="1" si="157"/>
        <v>4</v>
      </c>
      <c r="BP78">
        <f t="shared" ca="1" si="158"/>
        <v>2</v>
      </c>
      <c r="BQ78">
        <f t="shared" ca="1" si="159"/>
        <v>8</v>
      </c>
      <c r="BR78">
        <f t="shared" ca="1" si="160"/>
        <v>2</v>
      </c>
      <c r="BS78">
        <f t="shared" ca="1" si="161"/>
        <v>4</v>
      </c>
      <c r="BT78">
        <f t="shared" ca="1" si="162"/>
        <v>1</v>
      </c>
      <c r="BU78">
        <f t="shared" ca="1" si="163"/>
        <v>2</v>
      </c>
      <c r="BV78" t="str">
        <f t="shared" ca="1" si="164"/>
        <v>(-2x+3y)</v>
      </c>
      <c r="BW78" t="str">
        <f t="shared" ca="1" si="165"/>
        <v>2(-3x-4y)</v>
      </c>
      <c r="BX78" t="str">
        <f t="shared" si="166"/>
        <v>+</v>
      </c>
      <c r="BY78">
        <f t="shared" ca="1" si="167"/>
        <v>-2</v>
      </c>
      <c r="BZ78">
        <f t="shared" ca="1" si="168"/>
        <v>3</v>
      </c>
      <c r="CA78">
        <f t="shared" ca="1" si="169"/>
        <v>-6</v>
      </c>
      <c r="CB78">
        <f t="shared" ca="1" si="170"/>
        <v>-8</v>
      </c>
      <c r="CC78">
        <f t="shared" ca="1" si="171"/>
        <v>-2</v>
      </c>
      <c r="CD78" t="str">
        <f t="shared" ca="1" si="172"/>
        <v>-2x +3y</v>
      </c>
      <c r="CE78">
        <f t="shared" ca="1" si="173"/>
        <v>-6</v>
      </c>
      <c r="CF78" t="str">
        <f t="shared" ca="1" si="174"/>
        <v>-6x -8y</v>
      </c>
      <c r="CG78">
        <f t="shared" ca="1" si="175"/>
        <v>-2</v>
      </c>
      <c r="CH78" t="str">
        <f t="shared" ca="1" si="176"/>
        <v>-2x</v>
      </c>
      <c r="CI78">
        <f t="shared" ca="1" si="177"/>
        <v>2</v>
      </c>
      <c r="CJ78" t="str">
        <f t="shared" ca="1" si="178"/>
        <v xml:space="preserve">-6x </v>
      </c>
      <c r="CK78">
        <f t="shared" ca="1" si="179"/>
        <v>-6</v>
      </c>
      <c r="CL78" t="str">
        <f t="shared" ca="1" si="180"/>
        <v/>
      </c>
      <c r="CM78" t="str">
        <f t="shared" ca="1" si="181"/>
        <v>-6x</v>
      </c>
      <c r="CN78">
        <f t="shared" ca="1" si="182"/>
        <v>3</v>
      </c>
      <c r="CO78" t="str">
        <f t="shared" ca="1" si="183"/>
        <v>+3y</v>
      </c>
      <c r="CP78" t="str">
        <f t="shared" ca="1" si="184"/>
        <v>-2x-6x</v>
      </c>
      <c r="CQ78" t="str">
        <f t="shared" ca="1" si="185"/>
        <v>+3y-8y</v>
      </c>
      <c r="CR78">
        <f t="shared" ca="1" si="186"/>
        <v>-8</v>
      </c>
      <c r="CS78">
        <f t="shared" ca="1" si="187"/>
        <v>-8</v>
      </c>
      <c r="CT78" t="str">
        <f t="shared" ca="1" si="188"/>
        <v>-8x</v>
      </c>
      <c r="CU78">
        <f t="shared" ca="1" si="189"/>
        <v>-5</v>
      </c>
      <c r="CV78" t="str">
        <f t="shared" ca="1" si="190"/>
        <v>-8x-5y</v>
      </c>
      <c r="CW78">
        <f t="shared" ca="1" si="191"/>
        <v>4</v>
      </c>
      <c r="CX78">
        <f t="shared" ca="1" si="192"/>
        <v>8</v>
      </c>
      <c r="CY78">
        <f t="shared" ca="1" si="193"/>
        <v>5</v>
      </c>
      <c r="CZ78">
        <f t="shared" ca="1" si="194"/>
        <v>1</v>
      </c>
      <c r="DA78">
        <f t="shared" ca="1" si="195"/>
        <v>4</v>
      </c>
      <c r="DB78">
        <f t="shared" ca="1" si="196"/>
        <v>1</v>
      </c>
      <c r="DC78">
        <f t="shared" ca="1" si="197"/>
        <v>8</v>
      </c>
      <c r="DD78">
        <f t="shared" ca="1" si="198"/>
        <v>-5</v>
      </c>
      <c r="DE78" t="str">
        <f t="shared" ca="1" si="199"/>
        <v>-</v>
      </c>
      <c r="DF78" s="35">
        <f t="shared" ca="1" si="200"/>
        <v>1</v>
      </c>
      <c r="DG78">
        <f t="shared" ca="1" si="201"/>
        <v>2</v>
      </c>
      <c r="DH78">
        <f t="shared" ca="1" si="202"/>
        <v>1</v>
      </c>
    </row>
    <row r="79" spans="1:112">
      <c r="A79" s="10">
        <f t="shared" si="104"/>
        <v>74</v>
      </c>
      <c r="B79" s="9">
        <f t="shared" ca="1" si="116"/>
        <v>-3</v>
      </c>
      <c r="C79" s="9">
        <f t="shared" ca="1" si="116"/>
        <v>-4</v>
      </c>
      <c r="D79" s="9">
        <f t="shared" ca="1" si="116"/>
        <v>6</v>
      </c>
      <c r="E79" s="9">
        <f t="shared" ca="1" si="116"/>
        <v>3</v>
      </c>
      <c r="F79" s="9">
        <f t="shared" ca="1" si="116"/>
        <v>-1</v>
      </c>
      <c r="G79" s="9">
        <f t="shared" ca="1" si="116"/>
        <v>4</v>
      </c>
      <c r="H79" s="9">
        <f t="shared" ca="1" si="116"/>
        <v>-3</v>
      </c>
      <c r="I79" s="9">
        <f t="shared" ca="1" si="116"/>
        <v>-4</v>
      </c>
      <c r="J79" s="15">
        <f t="shared" ca="1" si="116"/>
        <v>6</v>
      </c>
      <c r="K79" s="9">
        <f t="shared" ca="1" si="116"/>
        <v>3</v>
      </c>
      <c r="L79" s="19">
        <f t="shared" ca="1" si="116"/>
        <v>-1</v>
      </c>
      <c r="M79" s="9">
        <f t="shared" ca="1" si="116"/>
        <v>4</v>
      </c>
      <c r="N79" s="21">
        <f ca="1">IF(BA79=0,"",COUNTIF($BA$6:BA79,1))</f>
        <v>0</v>
      </c>
      <c r="O79" s="21" t="str">
        <f t="shared" ca="1" si="117"/>
        <v>-3x-4y</v>
      </c>
      <c r="P79" s="21">
        <f t="shared" ca="1" si="105"/>
        <v>6</v>
      </c>
      <c r="Q79" s="21" t="s">
        <v>33</v>
      </c>
      <c r="R79" s="21" t="str">
        <f t="shared" ca="1" si="118"/>
        <v>3x-y</v>
      </c>
      <c r="S79" s="21">
        <f t="shared" ca="1" si="119"/>
        <v>4</v>
      </c>
      <c r="T79" s="21">
        <f t="shared" ca="1" si="120"/>
        <v>6</v>
      </c>
      <c r="U79" s="21">
        <f t="shared" ca="1" si="121"/>
        <v>4</v>
      </c>
      <c r="V79" s="22">
        <f t="shared" ca="1" si="122"/>
        <v>24</v>
      </c>
      <c r="W79" s="22">
        <f t="shared" ca="1" si="123"/>
        <v>2</v>
      </c>
      <c r="X79" s="1">
        <f t="shared" ca="1" si="124"/>
        <v>12</v>
      </c>
      <c r="Y79">
        <f t="shared" ca="1" si="125"/>
        <v>2</v>
      </c>
      <c r="Z79">
        <f t="shared" ca="1" si="126"/>
        <v>3</v>
      </c>
      <c r="AA79" t="str">
        <f t="shared" ca="1" si="127"/>
        <v>2(-3x-4y)</v>
      </c>
      <c r="AB79" t="str">
        <f t="shared" ca="1" si="128"/>
        <v>3(3x-y)</v>
      </c>
      <c r="AC79" t="str">
        <f t="shared" si="129"/>
        <v>-</v>
      </c>
      <c r="AD79" s="23">
        <f t="shared" ca="1" si="130"/>
        <v>-6</v>
      </c>
      <c r="AE79">
        <f t="shared" ca="1" si="131"/>
        <v>-8</v>
      </c>
      <c r="AF79">
        <f t="shared" ca="1" si="132"/>
        <v>-9</v>
      </c>
      <c r="AG79">
        <f t="shared" ca="1" si="133"/>
        <v>3</v>
      </c>
      <c r="AH79">
        <f t="shared" ca="1" si="134"/>
        <v>-6</v>
      </c>
      <c r="AI79" t="str">
        <f t="shared" ca="1" si="135"/>
        <v>-6x -8y</v>
      </c>
      <c r="AJ79" s="1">
        <f t="shared" ca="1" si="136"/>
        <v>-9</v>
      </c>
      <c r="AK79" t="str">
        <f t="shared" ca="1" si="137"/>
        <v>-9x +3y</v>
      </c>
      <c r="AL79" s="1">
        <f t="shared" ca="1" si="106"/>
        <v>-6</v>
      </c>
      <c r="AM79" s="25" t="str">
        <f t="shared" ca="1" si="107"/>
        <v>-6x</v>
      </c>
      <c r="AN79" s="58">
        <f ca="1">GCD(元２!P79,元２!S79)</f>
        <v>2</v>
      </c>
      <c r="AO79" s="31" t="str">
        <f t="shared" ca="1" si="108"/>
        <v>-9x</v>
      </c>
      <c r="AP79" s="16">
        <f t="shared" ca="1" si="138"/>
        <v>-9</v>
      </c>
      <c r="AQ79" t="str">
        <f t="shared" ca="1" si="109"/>
        <v/>
      </c>
      <c r="AR79" s="33" t="str">
        <f t="shared" ca="1" si="110"/>
        <v>-9x</v>
      </c>
      <c r="AS79" s="1">
        <f t="shared" ca="1" si="139"/>
        <v>-8</v>
      </c>
      <c r="AT79" s="1" t="str">
        <f t="shared" ca="1" si="140"/>
        <v>-8y</v>
      </c>
      <c r="AU79" s="25" t="str">
        <f t="shared" ca="1" si="111"/>
        <v>-6x-9x</v>
      </c>
      <c r="AV79" s="25" t="str">
        <f t="shared" ca="1" si="141"/>
        <v>-8y+3y</v>
      </c>
      <c r="AW79">
        <f t="shared" ca="1" si="112"/>
        <v>-15</v>
      </c>
      <c r="AX79">
        <f t="shared" ca="1" si="113"/>
        <v>-15</v>
      </c>
      <c r="AY79" s="1" t="str">
        <f t="shared" ca="1" si="142"/>
        <v>-15x</v>
      </c>
      <c r="AZ79" s="1">
        <f t="shared" ca="1" si="143"/>
        <v>-5</v>
      </c>
      <c r="BA79" s="1" t="str">
        <f t="shared" ca="1" si="144"/>
        <v>-15x-5</v>
      </c>
      <c r="BB79" s="1">
        <f t="shared" ca="1" si="145"/>
        <v>12</v>
      </c>
      <c r="BC79" s="1">
        <f t="shared" ca="1" si="146"/>
        <v>15</v>
      </c>
      <c r="BD79" s="1">
        <f t="shared" ca="1" si="147"/>
        <v>5</v>
      </c>
      <c r="BE79">
        <f t="shared" ca="1" si="148"/>
        <v>1</v>
      </c>
      <c r="BF79">
        <f t="shared" ca="1" si="149"/>
        <v>3</v>
      </c>
      <c r="BG79">
        <f t="shared" ca="1" si="150"/>
        <v>1</v>
      </c>
      <c r="BH79">
        <f t="shared" ca="1" si="151"/>
        <v>7</v>
      </c>
      <c r="BI79" s="35">
        <f ca="1">IF(DF79="","",COUNTIF(DF$6:$DF79,1))</f>
        <v>21</v>
      </c>
      <c r="BJ79" t="str">
        <f t="shared" ca="1" si="152"/>
        <v>-3x-4y</v>
      </c>
      <c r="BK79">
        <f t="shared" ca="1" si="153"/>
        <v>6</v>
      </c>
      <c r="BL79" t="str">
        <f t="shared" si="154"/>
        <v>-</v>
      </c>
      <c r="BM79" t="str">
        <f t="shared" ca="1" si="155"/>
        <v>3x-y</v>
      </c>
      <c r="BN79">
        <f t="shared" ca="1" si="156"/>
        <v>4</v>
      </c>
      <c r="BO79">
        <f t="shared" ca="1" si="157"/>
        <v>6</v>
      </c>
      <c r="BP79">
        <f t="shared" ca="1" si="158"/>
        <v>4</v>
      </c>
      <c r="BQ79">
        <f t="shared" ca="1" si="159"/>
        <v>24</v>
      </c>
      <c r="BR79">
        <f t="shared" ca="1" si="160"/>
        <v>2</v>
      </c>
      <c r="BS79">
        <f t="shared" ca="1" si="161"/>
        <v>12</v>
      </c>
      <c r="BT79">
        <f t="shared" ca="1" si="162"/>
        <v>2</v>
      </c>
      <c r="BU79">
        <f t="shared" ca="1" si="163"/>
        <v>3</v>
      </c>
      <c r="BV79" t="str">
        <f t="shared" ca="1" si="164"/>
        <v>2(-3x-4y)</v>
      </c>
      <c r="BW79" t="str">
        <f t="shared" ca="1" si="165"/>
        <v>3(3x-y)</v>
      </c>
      <c r="BX79" t="str">
        <f t="shared" si="166"/>
        <v>-</v>
      </c>
      <c r="BY79">
        <f t="shared" ca="1" si="167"/>
        <v>-6</v>
      </c>
      <c r="BZ79">
        <f t="shared" ca="1" si="168"/>
        <v>-8</v>
      </c>
      <c r="CA79">
        <f t="shared" ca="1" si="169"/>
        <v>-9</v>
      </c>
      <c r="CB79">
        <f t="shared" ca="1" si="170"/>
        <v>3</v>
      </c>
      <c r="CC79">
        <f t="shared" ca="1" si="171"/>
        <v>-6</v>
      </c>
      <c r="CD79" t="str">
        <f t="shared" ca="1" si="172"/>
        <v>-6x -8y</v>
      </c>
      <c r="CE79">
        <f t="shared" ca="1" si="173"/>
        <v>-9</v>
      </c>
      <c r="CF79" t="str">
        <f t="shared" ca="1" si="174"/>
        <v>-9x +3y</v>
      </c>
      <c r="CG79">
        <f t="shared" ca="1" si="175"/>
        <v>-6</v>
      </c>
      <c r="CH79" t="str">
        <f t="shared" ca="1" si="176"/>
        <v>-6x</v>
      </c>
      <c r="CI79">
        <f t="shared" ca="1" si="177"/>
        <v>2</v>
      </c>
      <c r="CJ79" t="str">
        <f t="shared" ca="1" si="178"/>
        <v>-9x</v>
      </c>
      <c r="CK79">
        <f t="shared" ca="1" si="179"/>
        <v>-9</v>
      </c>
      <c r="CL79" t="str">
        <f t="shared" ca="1" si="180"/>
        <v/>
      </c>
      <c r="CM79" t="str">
        <f t="shared" ca="1" si="181"/>
        <v>-9x</v>
      </c>
      <c r="CN79">
        <f t="shared" ca="1" si="182"/>
        <v>-8</v>
      </c>
      <c r="CO79" t="str">
        <f t="shared" ca="1" si="183"/>
        <v>-8y</v>
      </c>
      <c r="CP79" t="str">
        <f t="shared" ca="1" si="184"/>
        <v>-6x-9x</v>
      </c>
      <c r="CQ79" t="str">
        <f t="shared" ca="1" si="185"/>
        <v>-8y+3y</v>
      </c>
      <c r="CR79">
        <f t="shared" ca="1" si="186"/>
        <v>-15</v>
      </c>
      <c r="CS79">
        <f t="shared" ca="1" si="187"/>
        <v>-15</v>
      </c>
      <c r="CT79" t="str">
        <f t="shared" ca="1" si="188"/>
        <v>-15x</v>
      </c>
      <c r="CU79">
        <f t="shared" ca="1" si="189"/>
        <v>-5</v>
      </c>
      <c r="CV79" t="str">
        <f t="shared" ca="1" si="190"/>
        <v>-15x-5y</v>
      </c>
      <c r="CW79">
        <f t="shared" ca="1" si="191"/>
        <v>12</v>
      </c>
      <c r="CX79">
        <f t="shared" ca="1" si="192"/>
        <v>15</v>
      </c>
      <c r="CY79">
        <f t="shared" ca="1" si="193"/>
        <v>5</v>
      </c>
      <c r="CZ79">
        <f t="shared" ca="1" si="194"/>
        <v>1</v>
      </c>
      <c r="DA79">
        <f t="shared" ca="1" si="195"/>
        <v>3</v>
      </c>
      <c r="DB79">
        <f t="shared" ca="1" si="196"/>
        <v>1</v>
      </c>
      <c r="DC79">
        <f t="shared" ca="1" si="197"/>
        <v>7</v>
      </c>
      <c r="DD79">
        <f t="shared" ca="1" si="198"/>
        <v>-5</v>
      </c>
      <c r="DE79" t="str">
        <f t="shared" ca="1" si="199"/>
        <v>-</v>
      </c>
      <c r="DF79" s="35">
        <f t="shared" ca="1" si="200"/>
        <v>1</v>
      </c>
      <c r="DG79">
        <f t="shared" ca="1" si="201"/>
        <v>2</v>
      </c>
      <c r="DH79">
        <f t="shared" ca="1" si="202"/>
        <v>1</v>
      </c>
    </row>
    <row r="80" spans="1:112">
      <c r="A80" s="10">
        <f t="shared" si="104"/>
        <v>75</v>
      </c>
      <c r="B80" s="9">
        <f t="shared" ca="1" si="116"/>
        <v>-3</v>
      </c>
      <c r="C80" s="9">
        <f t="shared" ca="1" si="116"/>
        <v>-2</v>
      </c>
      <c r="D80" s="9">
        <f t="shared" ca="1" si="116"/>
        <v>5</v>
      </c>
      <c r="E80" s="9">
        <f t="shared" ca="1" si="116"/>
        <v>2</v>
      </c>
      <c r="F80" s="9">
        <f t="shared" ca="1" si="116"/>
        <v>1</v>
      </c>
      <c r="G80" s="9">
        <f t="shared" ca="1" si="116"/>
        <v>4</v>
      </c>
      <c r="H80" s="9">
        <f t="shared" ca="1" si="116"/>
        <v>-3</v>
      </c>
      <c r="I80" s="9">
        <f t="shared" ca="1" si="116"/>
        <v>-2</v>
      </c>
      <c r="J80" s="15">
        <f t="shared" ca="1" si="116"/>
        <v>5</v>
      </c>
      <c r="K80" s="9">
        <f t="shared" ca="1" si="116"/>
        <v>2</v>
      </c>
      <c r="L80" s="19" t="str">
        <f t="shared" ca="1" si="116"/>
        <v>+1</v>
      </c>
      <c r="M80" s="9">
        <f t="shared" ca="1" si="116"/>
        <v>4</v>
      </c>
      <c r="N80" s="21">
        <f ca="1">IF(BA80=0,"",COUNTIF($BA$6:BA80,1))</f>
        <v>0</v>
      </c>
      <c r="O80" s="21" t="str">
        <f t="shared" ca="1" si="117"/>
        <v>-3x-2y</v>
      </c>
      <c r="P80" s="21">
        <f t="shared" ca="1" si="105"/>
        <v>5</v>
      </c>
      <c r="Q80" s="21" t="s">
        <v>6</v>
      </c>
      <c r="R80" s="21" t="str">
        <f t="shared" ca="1" si="118"/>
        <v>2x+y</v>
      </c>
      <c r="S80" s="21">
        <f t="shared" ca="1" si="119"/>
        <v>4</v>
      </c>
      <c r="T80" s="21">
        <f t="shared" ca="1" si="120"/>
        <v>5</v>
      </c>
      <c r="U80" s="21">
        <f t="shared" ca="1" si="121"/>
        <v>4</v>
      </c>
      <c r="V80" s="22">
        <f t="shared" ca="1" si="122"/>
        <v>20</v>
      </c>
      <c r="W80" s="22">
        <f t="shared" ca="1" si="123"/>
        <v>0</v>
      </c>
      <c r="X80" s="1">
        <f t="shared" ca="1" si="124"/>
        <v>20</v>
      </c>
      <c r="Y80">
        <f t="shared" ca="1" si="125"/>
        <v>4</v>
      </c>
      <c r="Z80">
        <f t="shared" ca="1" si="126"/>
        <v>5</v>
      </c>
      <c r="AA80" t="str">
        <f t="shared" ca="1" si="127"/>
        <v>4(-3x-2y)</v>
      </c>
      <c r="AB80" t="str">
        <f t="shared" ca="1" si="128"/>
        <v>5(2x+y)</v>
      </c>
      <c r="AC80" t="str">
        <f t="shared" si="129"/>
        <v>+</v>
      </c>
      <c r="AD80" s="23">
        <f t="shared" ca="1" si="130"/>
        <v>-12</v>
      </c>
      <c r="AE80">
        <f t="shared" ca="1" si="131"/>
        <v>-8</v>
      </c>
      <c r="AF80">
        <f t="shared" ca="1" si="132"/>
        <v>10</v>
      </c>
      <c r="AG80">
        <f t="shared" ca="1" si="133"/>
        <v>5</v>
      </c>
      <c r="AH80">
        <f t="shared" ca="1" si="134"/>
        <v>-12</v>
      </c>
      <c r="AI80" t="str">
        <f t="shared" ca="1" si="135"/>
        <v>-12x -8y</v>
      </c>
      <c r="AJ80" s="1" t="str">
        <f t="shared" ca="1" si="136"/>
        <v>+10</v>
      </c>
      <c r="AK80" t="str">
        <f t="shared" ca="1" si="137"/>
        <v>+10x +5y</v>
      </c>
      <c r="AL80" s="1">
        <f t="shared" ca="1" si="106"/>
        <v>-12</v>
      </c>
      <c r="AM80" s="25" t="str">
        <f t="shared" ca="1" si="107"/>
        <v>-12x</v>
      </c>
      <c r="AN80" s="58">
        <f ca="1">GCD(元２!P80,元２!S80)</f>
        <v>1</v>
      </c>
      <c r="AO80" s="31" t="str">
        <f t="shared" ca="1" si="108"/>
        <v>+10x</v>
      </c>
      <c r="AP80" s="16">
        <f t="shared" ca="1" si="138"/>
        <v>10</v>
      </c>
      <c r="AQ80" t="str">
        <f t="shared" ca="1" si="109"/>
        <v>+</v>
      </c>
      <c r="AR80" s="33" t="str">
        <f t="shared" ca="1" si="110"/>
        <v>+10x</v>
      </c>
      <c r="AS80" s="1">
        <f t="shared" ca="1" si="139"/>
        <v>-8</v>
      </c>
      <c r="AT80" s="1" t="str">
        <f t="shared" ca="1" si="140"/>
        <v>-8y</v>
      </c>
      <c r="AU80" s="25" t="str">
        <f t="shared" ca="1" si="111"/>
        <v>-12x+10x</v>
      </c>
      <c r="AV80" s="25" t="str">
        <f t="shared" ca="1" si="141"/>
        <v>-8y+5y</v>
      </c>
      <c r="AW80">
        <f t="shared" ca="1" si="112"/>
        <v>-2</v>
      </c>
      <c r="AX80">
        <f t="shared" ca="1" si="113"/>
        <v>-2</v>
      </c>
      <c r="AY80" s="1" t="str">
        <f t="shared" ca="1" si="142"/>
        <v>-2x</v>
      </c>
      <c r="AZ80" s="1">
        <f t="shared" ca="1" si="143"/>
        <v>-3</v>
      </c>
      <c r="BA80" s="1" t="str">
        <f t="shared" ca="1" si="144"/>
        <v>-2x-3</v>
      </c>
      <c r="BB80" s="1">
        <f t="shared" ca="1" si="145"/>
        <v>20</v>
      </c>
      <c r="BC80" s="1">
        <f t="shared" ca="1" si="146"/>
        <v>2</v>
      </c>
      <c r="BD80" s="1">
        <f t="shared" ca="1" si="147"/>
        <v>3</v>
      </c>
      <c r="BE80">
        <f t="shared" ca="1" si="148"/>
        <v>1</v>
      </c>
      <c r="BF80">
        <f t="shared" ca="1" si="149"/>
        <v>2</v>
      </c>
      <c r="BG80">
        <f t="shared" ca="1" si="150"/>
        <v>1</v>
      </c>
      <c r="BH80">
        <f t="shared" ca="1" si="151"/>
        <v>5</v>
      </c>
      <c r="BI80" s="35" t="str">
        <f ca="1">IF(DF80="","",COUNTIF(DF$6:$DF80,1))</f>
        <v/>
      </c>
      <c r="BJ80" t="str">
        <f t="shared" ca="1" si="152"/>
        <v>-3x-2y</v>
      </c>
      <c r="BK80">
        <f t="shared" ca="1" si="153"/>
        <v>5</v>
      </c>
      <c r="BL80" t="str">
        <f t="shared" si="154"/>
        <v>+</v>
      </c>
      <c r="BM80" t="str">
        <f t="shared" ca="1" si="155"/>
        <v>2x+y</v>
      </c>
      <c r="BN80">
        <f t="shared" ca="1" si="156"/>
        <v>4</v>
      </c>
      <c r="BO80">
        <f t="shared" ca="1" si="157"/>
        <v>5</v>
      </c>
      <c r="BP80">
        <f t="shared" ca="1" si="158"/>
        <v>4</v>
      </c>
      <c r="BQ80">
        <f t="shared" ca="1" si="159"/>
        <v>20</v>
      </c>
      <c r="BR80">
        <f t="shared" ca="1" si="160"/>
        <v>0</v>
      </c>
      <c r="BS80">
        <f t="shared" ca="1" si="161"/>
        <v>20</v>
      </c>
      <c r="BT80">
        <f t="shared" ca="1" si="162"/>
        <v>4</v>
      </c>
      <c r="BU80">
        <f t="shared" ca="1" si="163"/>
        <v>5</v>
      </c>
      <c r="BV80" t="str">
        <f t="shared" ca="1" si="164"/>
        <v>4(-3x-2y)</v>
      </c>
      <c r="BW80" t="str">
        <f t="shared" ca="1" si="165"/>
        <v>5(2x+y)</v>
      </c>
      <c r="BX80" t="str">
        <f t="shared" si="166"/>
        <v>+</v>
      </c>
      <c r="BY80">
        <f t="shared" ca="1" si="167"/>
        <v>-12</v>
      </c>
      <c r="BZ80">
        <f t="shared" ca="1" si="168"/>
        <v>-8</v>
      </c>
      <c r="CA80">
        <f t="shared" ca="1" si="169"/>
        <v>10</v>
      </c>
      <c r="CB80">
        <f t="shared" ca="1" si="170"/>
        <v>5</v>
      </c>
      <c r="CC80">
        <f t="shared" ca="1" si="171"/>
        <v>-12</v>
      </c>
      <c r="CD80" t="str">
        <f t="shared" ca="1" si="172"/>
        <v>-12x -8y</v>
      </c>
      <c r="CE80" t="str">
        <f t="shared" ca="1" si="173"/>
        <v>+10</v>
      </c>
      <c r="CF80" t="str">
        <f t="shared" ca="1" si="174"/>
        <v>+10x +5y</v>
      </c>
      <c r="CG80">
        <f t="shared" ca="1" si="175"/>
        <v>-12</v>
      </c>
      <c r="CH80" t="str">
        <f t="shared" ca="1" si="176"/>
        <v>-12x</v>
      </c>
      <c r="CI80">
        <f t="shared" ca="1" si="177"/>
        <v>1</v>
      </c>
      <c r="CJ80" t="str">
        <f t="shared" ca="1" si="178"/>
        <v>+10x</v>
      </c>
      <c r="CK80">
        <f t="shared" ca="1" si="179"/>
        <v>10</v>
      </c>
      <c r="CL80" t="str">
        <f t="shared" ca="1" si="180"/>
        <v>+</v>
      </c>
      <c r="CM80" t="str">
        <f t="shared" ca="1" si="181"/>
        <v>+10x</v>
      </c>
      <c r="CN80">
        <f t="shared" ca="1" si="182"/>
        <v>-8</v>
      </c>
      <c r="CO80" t="str">
        <f t="shared" ca="1" si="183"/>
        <v>-8y</v>
      </c>
      <c r="CP80" t="str">
        <f t="shared" ca="1" si="184"/>
        <v>-12x+10x</v>
      </c>
      <c r="CQ80" t="str">
        <f t="shared" ca="1" si="185"/>
        <v>-8y+5y</v>
      </c>
      <c r="CR80">
        <f t="shared" ca="1" si="186"/>
        <v>-2</v>
      </c>
      <c r="CS80">
        <f t="shared" ca="1" si="187"/>
        <v>-2</v>
      </c>
      <c r="CT80" t="str">
        <f t="shared" ca="1" si="188"/>
        <v>-2x</v>
      </c>
      <c r="CU80">
        <f t="shared" ca="1" si="189"/>
        <v>-3</v>
      </c>
      <c r="CV80" t="str">
        <f t="shared" ca="1" si="190"/>
        <v>-2x-3y</v>
      </c>
      <c r="CW80">
        <f t="shared" ca="1" si="191"/>
        <v>20</v>
      </c>
      <c r="CX80">
        <f t="shared" ca="1" si="192"/>
        <v>2</v>
      </c>
      <c r="CY80">
        <f t="shared" ca="1" si="193"/>
        <v>3</v>
      </c>
      <c r="CZ80">
        <f t="shared" ca="1" si="194"/>
        <v>1</v>
      </c>
      <c r="DA80">
        <f t="shared" ca="1" si="195"/>
        <v>2</v>
      </c>
      <c r="DB80">
        <f t="shared" ca="1" si="196"/>
        <v>1</v>
      </c>
      <c r="DC80">
        <f t="shared" ca="1" si="197"/>
        <v>5</v>
      </c>
      <c r="DD80">
        <f t="shared" ca="1" si="198"/>
        <v>-3</v>
      </c>
      <c r="DE80" t="str">
        <f t="shared" ca="1" si="199"/>
        <v>-</v>
      </c>
      <c r="DF80" s="35" t="str">
        <f t="shared" ca="1" si="200"/>
        <v/>
      </c>
      <c r="DG80">
        <f t="shared" ca="1" si="201"/>
        <v>2</v>
      </c>
      <c r="DH80">
        <f t="shared" ca="1" si="202"/>
        <v>1</v>
      </c>
    </row>
    <row r="81" spans="1:112">
      <c r="A81" s="10">
        <f t="shared" si="104"/>
        <v>76</v>
      </c>
      <c r="B81" s="9">
        <f t="shared" ca="1" si="116"/>
        <v>2</v>
      </c>
      <c r="C81" s="9">
        <f t="shared" ca="1" si="116"/>
        <v>-4</v>
      </c>
      <c r="D81" s="9">
        <f t="shared" ca="1" si="116"/>
        <v>3</v>
      </c>
      <c r="E81" s="9">
        <f t="shared" ca="1" si="116"/>
        <v>-3</v>
      </c>
      <c r="F81" s="9">
        <f t="shared" ca="1" si="116"/>
        <v>2</v>
      </c>
      <c r="G81" s="9">
        <f t="shared" ca="1" si="116"/>
        <v>3</v>
      </c>
      <c r="H81" s="9">
        <f t="shared" ca="1" si="116"/>
        <v>2</v>
      </c>
      <c r="I81" s="9">
        <f t="shared" ca="1" si="116"/>
        <v>-4</v>
      </c>
      <c r="J81" s="15">
        <f t="shared" ca="1" si="116"/>
        <v>3</v>
      </c>
      <c r="K81" s="9">
        <f t="shared" ca="1" si="116"/>
        <v>-3</v>
      </c>
      <c r="L81" s="19" t="str">
        <f t="shared" ca="1" si="116"/>
        <v>+2</v>
      </c>
      <c r="M81" s="9">
        <f t="shared" ca="1" si="116"/>
        <v>3</v>
      </c>
      <c r="N81" s="21">
        <f ca="1">IF(BA81=0,"",COUNTIF($BA$6:BA81,1))</f>
        <v>0</v>
      </c>
      <c r="O81" s="21" t="str">
        <f t="shared" ca="1" si="117"/>
        <v>2x-4y</v>
      </c>
      <c r="P81" s="21">
        <f t="shared" ca="1" si="105"/>
        <v>3</v>
      </c>
      <c r="Q81" s="21" t="s">
        <v>33</v>
      </c>
      <c r="R81" s="21" t="str">
        <f t="shared" ca="1" si="118"/>
        <v>-3x+2y</v>
      </c>
      <c r="S81" s="21">
        <f t="shared" ca="1" si="119"/>
        <v>3</v>
      </c>
      <c r="T81" s="21">
        <f t="shared" ca="1" si="120"/>
        <v>3</v>
      </c>
      <c r="U81" s="21">
        <f t="shared" ca="1" si="121"/>
        <v>3</v>
      </c>
      <c r="V81" s="22">
        <f t="shared" ca="1" si="122"/>
        <v>9</v>
      </c>
      <c r="W81" s="22">
        <f t="shared" ca="1" si="123"/>
        <v>1</v>
      </c>
      <c r="X81" s="1">
        <f t="shared" ca="1" si="124"/>
        <v>3</v>
      </c>
      <c r="Y81">
        <f t="shared" ca="1" si="125"/>
        <v>1</v>
      </c>
      <c r="Z81">
        <f t="shared" ca="1" si="126"/>
        <v>1</v>
      </c>
      <c r="AA81" t="str">
        <f t="shared" ca="1" si="127"/>
        <v>(2x-4y)</v>
      </c>
      <c r="AB81" t="str">
        <f t="shared" ca="1" si="128"/>
        <v>(-3x+2y)</v>
      </c>
      <c r="AC81" t="str">
        <f t="shared" si="129"/>
        <v>-</v>
      </c>
      <c r="AD81" s="23">
        <f t="shared" ca="1" si="130"/>
        <v>2</v>
      </c>
      <c r="AE81">
        <f t="shared" ca="1" si="131"/>
        <v>-4</v>
      </c>
      <c r="AF81">
        <f t="shared" ca="1" si="132"/>
        <v>3</v>
      </c>
      <c r="AG81">
        <f t="shared" ca="1" si="133"/>
        <v>-2</v>
      </c>
      <c r="AH81">
        <f t="shared" ca="1" si="134"/>
        <v>2</v>
      </c>
      <c r="AI81" t="str">
        <f t="shared" ca="1" si="135"/>
        <v>2x -4y</v>
      </c>
      <c r="AJ81" s="1" t="str">
        <f t="shared" ca="1" si="136"/>
        <v>+3</v>
      </c>
      <c r="AK81" t="str">
        <f t="shared" ca="1" si="137"/>
        <v>+3x -2y</v>
      </c>
      <c r="AL81" s="1">
        <f t="shared" ca="1" si="106"/>
        <v>2</v>
      </c>
      <c r="AM81" s="25" t="str">
        <f t="shared" ca="1" si="107"/>
        <v>2x</v>
      </c>
      <c r="AN81" s="58">
        <f ca="1">GCD(元２!P81,元２!S81)</f>
        <v>3</v>
      </c>
      <c r="AO81" s="31" t="str">
        <f t="shared" ca="1" si="108"/>
        <v xml:space="preserve">+3x </v>
      </c>
      <c r="AP81" s="16">
        <f t="shared" ca="1" si="138"/>
        <v>3</v>
      </c>
      <c r="AQ81" t="str">
        <f t="shared" ca="1" si="109"/>
        <v>+</v>
      </c>
      <c r="AR81" s="33" t="str">
        <f t="shared" ca="1" si="110"/>
        <v>+3x</v>
      </c>
      <c r="AS81" s="1">
        <f t="shared" ca="1" si="139"/>
        <v>-4</v>
      </c>
      <c r="AT81" s="1" t="str">
        <f t="shared" ca="1" si="140"/>
        <v>-4y</v>
      </c>
      <c r="AU81" s="25" t="str">
        <f t="shared" ca="1" si="111"/>
        <v>2x+3x</v>
      </c>
      <c r="AV81" s="25" t="str">
        <f t="shared" ca="1" si="141"/>
        <v>-4y-2y</v>
      </c>
      <c r="AW81">
        <f t="shared" ca="1" si="112"/>
        <v>5</v>
      </c>
      <c r="AX81">
        <f t="shared" ca="1" si="113"/>
        <v>5</v>
      </c>
      <c r="AY81" s="1" t="str">
        <f t="shared" ca="1" si="142"/>
        <v>5x</v>
      </c>
      <c r="AZ81" s="1">
        <f t="shared" ca="1" si="143"/>
        <v>-6</v>
      </c>
      <c r="BA81" s="1" t="str">
        <f t="shared" ca="1" si="144"/>
        <v>5x-6</v>
      </c>
      <c r="BB81" s="1">
        <f t="shared" ca="1" si="145"/>
        <v>3</v>
      </c>
      <c r="BC81" s="1">
        <f t="shared" ca="1" si="146"/>
        <v>5</v>
      </c>
      <c r="BD81" s="1">
        <f t="shared" ca="1" si="147"/>
        <v>6</v>
      </c>
      <c r="BE81">
        <f t="shared" ca="1" si="148"/>
        <v>1</v>
      </c>
      <c r="BF81">
        <f t="shared" ca="1" si="149"/>
        <v>1</v>
      </c>
      <c r="BG81">
        <f t="shared" ca="1" si="150"/>
        <v>3</v>
      </c>
      <c r="BH81">
        <f t="shared" ca="1" si="151"/>
        <v>8</v>
      </c>
      <c r="BI81" s="35" t="str">
        <f ca="1">IF(DF81="","",COUNTIF(DF$6:$DF81,1))</f>
        <v/>
      </c>
      <c r="BJ81" t="str">
        <f t="shared" ca="1" si="152"/>
        <v>2x-4y</v>
      </c>
      <c r="BK81">
        <f t="shared" ca="1" si="153"/>
        <v>3</v>
      </c>
      <c r="BL81" t="str">
        <f t="shared" si="154"/>
        <v>-</v>
      </c>
      <c r="BM81" t="str">
        <f t="shared" ca="1" si="155"/>
        <v>-3x+2y</v>
      </c>
      <c r="BN81">
        <f t="shared" ca="1" si="156"/>
        <v>3</v>
      </c>
      <c r="BO81">
        <f t="shared" ca="1" si="157"/>
        <v>3</v>
      </c>
      <c r="BP81">
        <f t="shared" ca="1" si="158"/>
        <v>3</v>
      </c>
      <c r="BQ81">
        <f t="shared" ca="1" si="159"/>
        <v>9</v>
      </c>
      <c r="BR81">
        <f t="shared" ca="1" si="160"/>
        <v>1</v>
      </c>
      <c r="BS81">
        <f t="shared" ca="1" si="161"/>
        <v>3</v>
      </c>
      <c r="BT81">
        <f t="shared" ca="1" si="162"/>
        <v>1</v>
      </c>
      <c r="BU81">
        <f t="shared" ca="1" si="163"/>
        <v>1</v>
      </c>
      <c r="BV81" t="str">
        <f t="shared" ca="1" si="164"/>
        <v>(2x-4y)</v>
      </c>
      <c r="BW81" t="str">
        <f t="shared" ca="1" si="165"/>
        <v>(-3x+2y)</v>
      </c>
      <c r="BX81" t="str">
        <f t="shared" si="166"/>
        <v>-</v>
      </c>
      <c r="BY81">
        <f t="shared" ca="1" si="167"/>
        <v>2</v>
      </c>
      <c r="BZ81">
        <f t="shared" ca="1" si="168"/>
        <v>-4</v>
      </c>
      <c r="CA81">
        <f t="shared" ca="1" si="169"/>
        <v>3</v>
      </c>
      <c r="CB81">
        <f t="shared" ca="1" si="170"/>
        <v>-2</v>
      </c>
      <c r="CC81">
        <f t="shared" ca="1" si="171"/>
        <v>2</v>
      </c>
      <c r="CD81" t="str">
        <f t="shared" ca="1" si="172"/>
        <v>2x -4y</v>
      </c>
      <c r="CE81" t="str">
        <f t="shared" ca="1" si="173"/>
        <v>+3</v>
      </c>
      <c r="CF81" t="str">
        <f t="shared" ca="1" si="174"/>
        <v>+3x -2y</v>
      </c>
      <c r="CG81">
        <f t="shared" ca="1" si="175"/>
        <v>2</v>
      </c>
      <c r="CH81" t="str">
        <f t="shared" ca="1" si="176"/>
        <v>2x</v>
      </c>
      <c r="CI81">
        <f t="shared" ca="1" si="177"/>
        <v>3</v>
      </c>
      <c r="CJ81" t="str">
        <f t="shared" ca="1" si="178"/>
        <v xml:space="preserve">+3x </v>
      </c>
      <c r="CK81">
        <f t="shared" ca="1" si="179"/>
        <v>3</v>
      </c>
      <c r="CL81" t="str">
        <f t="shared" ca="1" si="180"/>
        <v>+</v>
      </c>
      <c r="CM81" t="str">
        <f t="shared" ca="1" si="181"/>
        <v>+3x</v>
      </c>
      <c r="CN81">
        <f t="shared" ca="1" si="182"/>
        <v>-4</v>
      </c>
      <c r="CO81" t="str">
        <f t="shared" ca="1" si="183"/>
        <v>-4y</v>
      </c>
      <c r="CP81" t="str">
        <f t="shared" ca="1" si="184"/>
        <v>2x+3x</v>
      </c>
      <c r="CQ81" t="str">
        <f t="shared" ca="1" si="185"/>
        <v>-4y-2y</v>
      </c>
      <c r="CR81">
        <f t="shared" ca="1" si="186"/>
        <v>5</v>
      </c>
      <c r="CS81">
        <f t="shared" ca="1" si="187"/>
        <v>5</v>
      </c>
      <c r="CT81" t="str">
        <f t="shared" ca="1" si="188"/>
        <v>5x</v>
      </c>
      <c r="CU81">
        <f t="shared" ca="1" si="189"/>
        <v>-6</v>
      </c>
      <c r="CV81" t="str">
        <f t="shared" ca="1" si="190"/>
        <v>5x-6y</v>
      </c>
      <c r="CW81">
        <f t="shared" ca="1" si="191"/>
        <v>3</v>
      </c>
      <c r="CX81">
        <f t="shared" ca="1" si="192"/>
        <v>5</v>
      </c>
      <c r="CY81">
        <f t="shared" ca="1" si="193"/>
        <v>6</v>
      </c>
      <c r="CZ81">
        <f t="shared" ca="1" si="194"/>
        <v>1</v>
      </c>
      <c r="DA81">
        <f t="shared" ca="1" si="195"/>
        <v>1</v>
      </c>
      <c r="DB81">
        <f t="shared" ca="1" si="196"/>
        <v>3</v>
      </c>
      <c r="DC81">
        <f t="shared" ca="1" si="197"/>
        <v>8</v>
      </c>
      <c r="DD81">
        <f t="shared" ca="1" si="198"/>
        <v>-6</v>
      </c>
      <c r="DE81" t="str">
        <f t="shared" ca="1" si="199"/>
        <v>-</v>
      </c>
      <c r="DF81" s="35" t="str">
        <f t="shared" ca="1" si="200"/>
        <v/>
      </c>
      <c r="DG81">
        <f t="shared" ca="1" si="201"/>
        <v>2</v>
      </c>
      <c r="DH81">
        <f t="shared" ca="1" si="202"/>
        <v>1</v>
      </c>
    </row>
    <row r="82" spans="1:112">
      <c r="A82" s="10">
        <f t="shared" si="104"/>
        <v>77</v>
      </c>
      <c r="B82" s="9">
        <f t="shared" ca="1" si="116"/>
        <v>2</v>
      </c>
      <c r="C82" s="9">
        <f t="shared" ca="1" si="116"/>
        <v>-1</v>
      </c>
      <c r="D82" s="9">
        <f t="shared" ca="1" si="116"/>
        <v>4</v>
      </c>
      <c r="E82" s="9">
        <f t="shared" ca="1" si="116"/>
        <v>-3</v>
      </c>
      <c r="F82" s="9">
        <f t="shared" ca="1" si="116"/>
        <v>2</v>
      </c>
      <c r="G82" s="9">
        <f t="shared" ca="1" si="116"/>
        <v>2</v>
      </c>
      <c r="H82" s="9">
        <f t="shared" ca="1" si="116"/>
        <v>2</v>
      </c>
      <c r="I82" s="9">
        <f t="shared" ca="1" si="116"/>
        <v>-1</v>
      </c>
      <c r="J82" s="15">
        <f t="shared" ca="1" si="116"/>
        <v>4</v>
      </c>
      <c r="K82" s="9">
        <f t="shared" ca="1" si="116"/>
        <v>-3</v>
      </c>
      <c r="L82" s="19" t="str">
        <f t="shared" ca="1" si="116"/>
        <v>+2</v>
      </c>
      <c r="M82" s="9">
        <f t="shared" ca="1" si="116"/>
        <v>2</v>
      </c>
      <c r="N82" s="21">
        <f ca="1">IF(BA82=0,"",COUNTIF($BA$6:BA82,1))</f>
        <v>0</v>
      </c>
      <c r="O82" s="21" t="str">
        <f t="shared" ca="1" si="117"/>
        <v>2x-y</v>
      </c>
      <c r="P82" s="21">
        <f t="shared" ca="1" si="105"/>
        <v>4</v>
      </c>
      <c r="Q82" s="21" t="s">
        <v>6</v>
      </c>
      <c r="R82" s="21" t="str">
        <f t="shared" ca="1" si="118"/>
        <v>-3x+2y</v>
      </c>
      <c r="S82" s="21">
        <f t="shared" ca="1" si="119"/>
        <v>2</v>
      </c>
      <c r="T82" s="21">
        <f t="shared" ca="1" si="120"/>
        <v>4</v>
      </c>
      <c r="U82" s="21">
        <f t="shared" ca="1" si="121"/>
        <v>2</v>
      </c>
      <c r="V82" s="22">
        <f t="shared" ca="1" si="122"/>
        <v>8</v>
      </c>
      <c r="W82" s="22">
        <f t="shared" ca="1" si="123"/>
        <v>2</v>
      </c>
      <c r="X82" s="1">
        <f t="shared" ca="1" si="124"/>
        <v>4</v>
      </c>
      <c r="Y82">
        <f t="shared" ca="1" si="125"/>
        <v>1</v>
      </c>
      <c r="Z82">
        <f t="shared" ca="1" si="126"/>
        <v>2</v>
      </c>
      <c r="AA82" t="str">
        <f t="shared" ca="1" si="127"/>
        <v>(2x-y)</v>
      </c>
      <c r="AB82" t="str">
        <f t="shared" ca="1" si="128"/>
        <v>2(-3x+2y)</v>
      </c>
      <c r="AC82" t="str">
        <f t="shared" si="129"/>
        <v>+</v>
      </c>
      <c r="AD82" s="23">
        <f t="shared" ca="1" si="130"/>
        <v>2</v>
      </c>
      <c r="AE82">
        <f t="shared" ca="1" si="131"/>
        <v>-1</v>
      </c>
      <c r="AF82">
        <f t="shared" ca="1" si="132"/>
        <v>-6</v>
      </c>
      <c r="AG82">
        <f t="shared" ca="1" si="133"/>
        <v>4</v>
      </c>
      <c r="AH82">
        <f t="shared" ca="1" si="134"/>
        <v>2</v>
      </c>
      <c r="AI82" t="str">
        <f t="shared" ca="1" si="135"/>
        <v>2x -1y</v>
      </c>
      <c r="AJ82" s="1">
        <f t="shared" ca="1" si="136"/>
        <v>-6</v>
      </c>
      <c r="AK82" t="str">
        <f t="shared" ca="1" si="137"/>
        <v>-6x +4y</v>
      </c>
      <c r="AL82" s="1">
        <f t="shared" ca="1" si="106"/>
        <v>2</v>
      </c>
      <c r="AM82" s="25" t="str">
        <f t="shared" ca="1" si="107"/>
        <v>2x</v>
      </c>
      <c r="AN82" s="58">
        <f ca="1">GCD(元２!P82,元２!S82)</f>
        <v>2</v>
      </c>
      <c r="AO82" s="31" t="str">
        <f t="shared" ca="1" si="108"/>
        <v>-6x</v>
      </c>
      <c r="AP82" s="16">
        <f t="shared" ca="1" si="138"/>
        <v>-6</v>
      </c>
      <c r="AQ82" t="str">
        <f t="shared" ca="1" si="109"/>
        <v/>
      </c>
      <c r="AR82" s="33" t="str">
        <f t="shared" ca="1" si="110"/>
        <v>-6x</v>
      </c>
      <c r="AS82" s="1">
        <f t="shared" ca="1" si="139"/>
        <v>-1</v>
      </c>
      <c r="AT82" s="1" t="str">
        <f t="shared" ca="1" si="140"/>
        <v>-1y</v>
      </c>
      <c r="AU82" s="25" t="str">
        <f t="shared" ca="1" si="111"/>
        <v>2x-6x</v>
      </c>
      <c r="AV82" s="25" t="str">
        <f t="shared" ca="1" si="141"/>
        <v>-1y+4y</v>
      </c>
      <c r="AW82">
        <f t="shared" ca="1" si="112"/>
        <v>-4</v>
      </c>
      <c r="AX82">
        <f t="shared" ca="1" si="113"/>
        <v>-4</v>
      </c>
      <c r="AY82" s="1" t="str">
        <f t="shared" ca="1" si="142"/>
        <v>-4x</v>
      </c>
      <c r="AZ82" s="1" t="str">
        <f t="shared" ca="1" si="143"/>
        <v>+3</v>
      </c>
      <c r="BA82" s="1" t="str">
        <f t="shared" ca="1" si="144"/>
        <v>-4x+3</v>
      </c>
      <c r="BB82" s="1">
        <f t="shared" ca="1" si="145"/>
        <v>4</v>
      </c>
      <c r="BC82" s="1">
        <f t="shared" ca="1" si="146"/>
        <v>4</v>
      </c>
      <c r="BD82" s="1">
        <f t="shared" ca="1" si="147"/>
        <v>3</v>
      </c>
      <c r="BE82">
        <f t="shared" ca="1" si="148"/>
        <v>1</v>
      </c>
      <c r="BF82">
        <f t="shared" ca="1" si="149"/>
        <v>4</v>
      </c>
      <c r="BG82">
        <f t="shared" ca="1" si="150"/>
        <v>1</v>
      </c>
      <c r="BH82">
        <f t="shared" ca="1" si="151"/>
        <v>8</v>
      </c>
      <c r="BI82" s="35">
        <f ca="1">IF(DF82="","",COUNTIF(DF$6:$DF82,1))</f>
        <v>22</v>
      </c>
      <c r="BJ82" t="str">
        <f t="shared" ca="1" si="152"/>
        <v>2x-y</v>
      </c>
      <c r="BK82">
        <f t="shared" ca="1" si="153"/>
        <v>4</v>
      </c>
      <c r="BL82" t="str">
        <f t="shared" si="154"/>
        <v>+</v>
      </c>
      <c r="BM82" t="str">
        <f t="shared" ca="1" si="155"/>
        <v>-3x+2y</v>
      </c>
      <c r="BN82">
        <f t="shared" ca="1" si="156"/>
        <v>2</v>
      </c>
      <c r="BO82">
        <f t="shared" ca="1" si="157"/>
        <v>4</v>
      </c>
      <c r="BP82">
        <f t="shared" ca="1" si="158"/>
        <v>2</v>
      </c>
      <c r="BQ82">
        <f t="shared" ca="1" si="159"/>
        <v>8</v>
      </c>
      <c r="BR82">
        <f t="shared" ca="1" si="160"/>
        <v>2</v>
      </c>
      <c r="BS82">
        <f t="shared" ca="1" si="161"/>
        <v>4</v>
      </c>
      <c r="BT82">
        <f t="shared" ca="1" si="162"/>
        <v>1</v>
      </c>
      <c r="BU82">
        <f t="shared" ca="1" si="163"/>
        <v>2</v>
      </c>
      <c r="BV82" t="str">
        <f t="shared" ca="1" si="164"/>
        <v>(2x-y)</v>
      </c>
      <c r="BW82" t="str">
        <f t="shared" ca="1" si="165"/>
        <v>2(-3x+2y)</v>
      </c>
      <c r="BX82" t="str">
        <f t="shared" si="166"/>
        <v>+</v>
      </c>
      <c r="BY82">
        <f t="shared" ca="1" si="167"/>
        <v>2</v>
      </c>
      <c r="BZ82">
        <f t="shared" ca="1" si="168"/>
        <v>-1</v>
      </c>
      <c r="CA82">
        <f t="shared" ca="1" si="169"/>
        <v>-6</v>
      </c>
      <c r="CB82">
        <f t="shared" ca="1" si="170"/>
        <v>4</v>
      </c>
      <c r="CC82">
        <f t="shared" ca="1" si="171"/>
        <v>2</v>
      </c>
      <c r="CD82" t="str">
        <f t="shared" ca="1" si="172"/>
        <v>2x -1y</v>
      </c>
      <c r="CE82">
        <f t="shared" ca="1" si="173"/>
        <v>-6</v>
      </c>
      <c r="CF82" t="str">
        <f t="shared" ca="1" si="174"/>
        <v>-6x +4y</v>
      </c>
      <c r="CG82">
        <f t="shared" ca="1" si="175"/>
        <v>2</v>
      </c>
      <c r="CH82" t="str">
        <f t="shared" ca="1" si="176"/>
        <v>2x</v>
      </c>
      <c r="CI82">
        <f t="shared" ca="1" si="177"/>
        <v>2</v>
      </c>
      <c r="CJ82" t="str">
        <f t="shared" ca="1" si="178"/>
        <v>-6x</v>
      </c>
      <c r="CK82">
        <f t="shared" ca="1" si="179"/>
        <v>-6</v>
      </c>
      <c r="CL82" t="str">
        <f t="shared" ca="1" si="180"/>
        <v/>
      </c>
      <c r="CM82" t="str">
        <f t="shared" ca="1" si="181"/>
        <v>-6x</v>
      </c>
      <c r="CN82">
        <f t="shared" ca="1" si="182"/>
        <v>-1</v>
      </c>
      <c r="CO82" t="str">
        <f t="shared" ca="1" si="183"/>
        <v>-1y</v>
      </c>
      <c r="CP82" t="str">
        <f t="shared" ca="1" si="184"/>
        <v>2x-6x</v>
      </c>
      <c r="CQ82" t="str">
        <f t="shared" ca="1" si="185"/>
        <v>-1y+4y</v>
      </c>
      <c r="CR82">
        <f t="shared" ca="1" si="186"/>
        <v>-4</v>
      </c>
      <c r="CS82">
        <f t="shared" ca="1" si="187"/>
        <v>-4</v>
      </c>
      <c r="CT82" t="str">
        <f t="shared" ca="1" si="188"/>
        <v>-4x</v>
      </c>
      <c r="CU82" t="str">
        <f t="shared" ca="1" si="189"/>
        <v>+3</v>
      </c>
      <c r="CV82" t="str">
        <f t="shared" ca="1" si="190"/>
        <v>-4x+3y</v>
      </c>
      <c r="CW82">
        <f t="shared" ca="1" si="191"/>
        <v>4</v>
      </c>
      <c r="CX82">
        <f t="shared" ca="1" si="192"/>
        <v>4</v>
      </c>
      <c r="CY82">
        <f t="shared" ca="1" si="193"/>
        <v>3</v>
      </c>
      <c r="CZ82">
        <f t="shared" ca="1" si="194"/>
        <v>1</v>
      </c>
      <c r="DA82">
        <f t="shared" ca="1" si="195"/>
        <v>4</v>
      </c>
      <c r="DB82">
        <f t="shared" ca="1" si="196"/>
        <v>1</v>
      </c>
      <c r="DC82">
        <f t="shared" ca="1" si="197"/>
        <v>8</v>
      </c>
      <c r="DD82">
        <f t="shared" ca="1" si="198"/>
        <v>3</v>
      </c>
      <c r="DE82" t="str">
        <f t="shared" ca="1" si="199"/>
        <v>+</v>
      </c>
      <c r="DF82" s="35">
        <f t="shared" ca="1" si="200"/>
        <v>1</v>
      </c>
      <c r="DG82">
        <f t="shared" ca="1" si="201"/>
        <v>2</v>
      </c>
      <c r="DH82">
        <f t="shared" ca="1" si="202"/>
        <v>1</v>
      </c>
    </row>
    <row r="83" spans="1:112">
      <c r="A83" s="10">
        <f t="shared" si="104"/>
        <v>78</v>
      </c>
      <c r="B83" s="9">
        <f t="shared" ca="1" si="116"/>
        <v>1</v>
      </c>
      <c r="C83" s="9">
        <f t="shared" ca="1" si="116"/>
        <v>1</v>
      </c>
      <c r="D83" s="9">
        <f t="shared" ca="1" si="116"/>
        <v>3</v>
      </c>
      <c r="E83" s="9">
        <f t="shared" ca="1" si="116"/>
        <v>-1</v>
      </c>
      <c r="F83" s="9">
        <f t="shared" ca="1" si="116"/>
        <v>2</v>
      </c>
      <c r="G83" s="9">
        <f t="shared" ca="1" si="116"/>
        <v>3</v>
      </c>
      <c r="H83" s="9" t="str">
        <f t="shared" ca="1" si="116"/>
        <v/>
      </c>
      <c r="I83" s="9" t="str">
        <f t="shared" ca="1" si="116"/>
        <v>+1</v>
      </c>
      <c r="J83" s="15">
        <f t="shared" ca="1" si="116"/>
        <v>3</v>
      </c>
      <c r="K83" s="9" t="str">
        <f t="shared" ca="1" si="116"/>
        <v>-</v>
      </c>
      <c r="L83" s="19" t="str">
        <f t="shared" ca="1" si="116"/>
        <v>+2</v>
      </c>
      <c r="M83" s="9">
        <f t="shared" ca="1" si="116"/>
        <v>3</v>
      </c>
      <c r="N83" s="21">
        <f ca="1">IF(BA83=0,"",COUNTIF($BA$6:BA83,1))</f>
        <v>0</v>
      </c>
      <c r="O83" s="21" t="str">
        <f t="shared" ca="1" si="117"/>
        <v>x+y</v>
      </c>
      <c r="P83" s="21">
        <f t="shared" ca="1" si="105"/>
        <v>3</v>
      </c>
      <c r="Q83" s="21" t="s">
        <v>33</v>
      </c>
      <c r="R83" s="21" t="str">
        <f t="shared" ca="1" si="118"/>
        <v>-x+2y</v>
      </c>
      <c r="S83" s="21">
        <f t="shared" ca="1" si="119"/>
        <v>3</v>
      </c>
      <c r="T83" s="21">
        <f t="shared" ca="1" si="120"/>
        <v>3</v>
      </c>
      <c r="U83" s="21">
        <f t="shared" ca="1" si="121"/>
        <v>3</v>
      </c>
      <c r="V83" s="22">
        <f t="shared" ca="1" si="122"/>
        <v>9</v>
      </c>
      <c r="W83" s="22">
        <f t="shared" ca="1" si="123"/>
        <v>1</v>
      </c>
      <c r="X83" s="1">
        <f t="shared" ca="1" si="124"/>
        <v>3</v>
      </c>
      <c r="Y83">
        <f t="shared" ca="1" si="125"/>
        <v>1</v>
      </c>
      <c r="Z83">
        <f t="shared" ca="1" si="126"/>
        <v>1</v>
      </c>
      <c r="AA83" t="str">
        <f t="shared" ca="1" si="127"/>
        <v>(x+y)</v>
      </c>
      <c r="AB83" t="str">
        <f t="shared" ca="1" si="128"/>
        <v>(-x+2y)</v>
      </c>
      <c r="AC83" t="str">
        <f t="shared" si="129"/>
        <v>-</v>
      </c>
      <c r="AD83" s="23">
        <f t="shared" ca="1" si="130"/>
        <v>1</v>
      </c>
      <c r="AE83">
        <f t="shared" ca="1" si="131"/>
        <v>1</v>
      </c>
      <c r="AF83">
        <f t="shared" ca="1" si="132"/>
        <v>1</v>
      </c>
      <c r="AG83">
        <f t="shared" ca="1" si="133"/>
        <v>-2</v>
      </c>
      <c r="AH83" t="str">
        <f t="shared" ca="1" si="134"/>
        <v/>
      </c>
      <c r="AI83" t="str">
        <f t="shared" ca="1" si="135"/>
        <v>x +1y</v>
      </c>
      <c r="AJ83" s="1" t="str">
        <f t="shared" ca="1" si="136"/>
        <v>+</v>
      </c>
      <c r="AK83" t="str">
        <f t="shared" ca="1" si="137"/>
        <v>+x -2y</v>
      </c>
      <c r="AL83" s="1" t="str">
        <f t="shared" ca="1" si="106"/>
        <v/>
      </c>
      <c r="AM83" s="25" t="str">
        <f t="shared" ca="1" si="107"/>
        <v>x</v>
      </c>
      <c r="AN83" s="58">
        <f ca="1">GCD(元２!P83,元２!S83)</f>
        <v>3</v>
      </c>
      <c r="AO83" s="31" t="str">
        <f t="shared" ca="1" si="108"/>
        <v xml:space="preserve">+x </v>
      </c>
      <c r="AP83" s="16">
        <f t="shared" ca="1" si="138"/>
        <v>1</v>
      </c>
      <c r="AQ83" t="str">
        <f t="shared" ca="1" si="109"/>
        <v>+</v>
      </c>
      <c r="AR83" s="33" t="str">
        <f t="shared" ca="1" si="110"/>
        <v>+x</v>
      </c>
      <c r="AS83" s="1">
        <f t="shared" ca="1" si="139"/>
        <v>1</v>
      </c>
      <c r="AT83" s="1" t="str">
        <f t="shared" ca="1" si="140"/>
        <v>+1y</v>
      </c>
      <c r="AU83" s="25" t="str">
        <f t="shared" ca="1" si="111"/>
        <v>x+x</v>
      </c>
      <c r="AV83" s="25" t="str">
        <f t="shared" ca="1" si="141"/>
        <v>+1y-2y</v>
      </c>
      <c r="AW83">
        <f t="shared" ca="1" si="112"/>
        <v>2</v>
      </c>
      <c r="AX83">
        <f t="shared" ca="1" si="113"/>
        <v>2</v>
      </c>
      <c r="AY83" s="1" t="str">
        <f t="shared" ca="1" si="142"/>
        <v>2x</v>
      </c>
      <c r="AZ83" s="1">
        <f t="shared" ca="1" si="143"/>
        <v>-1</v>
      </c>
      <c r="BA83" s="1" t="str">
        <f t="shared" ca="1" si="144"/>
        <v>2x-1</v>
      </c>
      <c r="BB83" s="1">
        <f t="shared" ca="1" si="145"/>
        <v>3</v>
      </c>
      <c r="BC83" s="1">
        <f t="shared" ca="1" si="146"/>
        <v>2</v>
      </c>
      <c r="BD83" s="1">
        <f t="shared" ca="1" si="147"/>
        <v>1</v>
      </c>
      <c r="BE83">
        <f t="shared" ca="1" si="148"/>
        <v>1</v>
      </c>
      <c r="BF83">
        <f t="shared" ca="1" si="149"/>
        <v>1</v>
      </c>
      <c r="BG83">
        <f t="shared" ca="1" si="150"/>
        <v>1</v>
      </c>
      <c r="BH83">
        <f t="shared" ca="1" si="151"/>
        <v>6</v>
      </c>
      <c r="BI83" s="35" t="str">
        <f ca="1">IF(DF83="","",COUNTIF(DF$6:$DF83,1))</f>
        <v/>
      </c>
      <c r="BJ83" t="str">
        <f t="shared" ca="1" si="152"/>
        <v>x+y</v>
      </c>
      <c r="BK83">
        <f t="shared" ca="1" si="153"/>
        <v>3</v>
      </c>
      <c r="BL83" t="str">
        <f t="shared" si="154"/>
        <v>-</v>
      </c>
      <c r="BM83" t="str">
        <f t="shared" ca="1" si="155"/>
        <v>-x+2y</v>
      </c>
      <c r="BN83">
        <f t="shared" ca="1" si="156"/>
        <v>3</v>
      </c>
      <c r="BO83">
        <f t="shared" ca="1" si="157"/>
        <v>3</v>
      </c>
      <c r="BP83">
        <f t="shared" ca="1" si="158"/>
        <v>3</v>
      </c>
      <c r="BQ83">
        <f t="shared" ca="1" si="159"/>
        <v>9</v>
      </c>
      <c r="BR83">
        <f t="shared" ca="1" si="160"/>
        <v>1</v>
      </c>
      <c r="BS83">
        <f t="shared" ca="1" si="161"/>
        <v>3</v>
      </c>
      <c r="BT83">
        <f t="shared" ca="1" si="162"/>
        <v>1</v>
      </c>
      <c r="BU83">
        <f t="shared" ca="1" si="163"/>
        <v>1</v>
      </c>
      <c r="BV83" t="str">
        <f t="shared" ca="1" si="164"/>
        <v>(x+y)</v>
      </c>
      <c r="BW83" t="str">
        <f t="shared" ca="1" si="165"/>
        <v>(-x+2y)</v>
      </c>
      <c r="BX83" t="str">
        <f t="shared" si="166"/>
        <v>-</v>
      </c>
      <c r="BY83">
        <f t="shared" ca="1" si="167"/>
        <v>1</v>
      </c>
      <c r="BZ83">
        <f t="shared" ca="1" si="168"/>
        <v>1</v>
      </c>
      <c r="CA83">
        <f t="shared" ca="1" si="169"/>
        <v>1</v>
      </c>
      <c r="CB83">
        <f t="shared" ca="1" si="170"/>
        <v>-2</v>
      </c>
      <c r="CC83" t="str">
        <f t="shared" ca="1" si="171"/>
        <v/>
      </c>
      <c r="CD83" t="str">
        <f t="shared" ca="1" si="172"/>
        <v>x +1y</v>
      </c>
      <c r="CE83" t="str">
        <f t="shared" ca="1" si="173"/>
        <v>+</v>
      </c>
      <c r="CF83" t="str">
        <f t="shared" ca="1" si="174"/>
        <v>+x -2y</v>
      </c>
      <c r="CG83" t="str">
        <f t="shared" ca="1" si="175"/>
        <v/>
      </c>
      <c r="CH83" t="str">
        <f t="shared" ca="1" si="176"/>
        <v>x</v>
      </c>
      <c r="CI83">
        <f t="shared" ca="1" si="177"/>
        <v>3</v>
      </c>
      <c r="CJ83" t="str">
        <f t="shared" ca="1" si="178"/>
        <v xml:space="preserve">+x </v>
      </c>
      <c r="CK83">
        <f t="shared" ca="1" si="179"/>
        <v>1</v>
      </c>
      <c r="CL83" t="str">
        <f t="shared" ca="1" si="180"/>
        <v>+</v>
      </c>
      <c r="CM83" t="str">
        <f t="shared" ca="1" si="181"/>
        <v>+x</v>
      </c>
      <c r="CN83">
        <f t="shared" ca="1" si="182"/>
        <v>1</v>
      </c>
      <c r="CO83" t="str">
        <f t="shared" ca="1" si="183"/>
        <v>+1y</v>
      </c>
      <c r="CP83" t="str">
        <f t="shared" ca="1" si="184"/>
        <v>x+x</v>
      </c>
      <c r="CQ83" t="str">
        <f t="shared" ca="1" si="185"/>
        <v>+1y-2y</v>
      </c>
      <c r="CR83">
        <f t="shared" ca="1" si="186"/>
        <v>2</v>
      </c>
      <c r="CS83">
        <f t="shared" ca="1" si="187"/>
        <v>2</v>
      </c>
      <c r="CT83" t="str">
        <f t="shared" ca="1" si="188"/>
        <v>2x</v>
      </c>
      <c r="CU83">
        <f t="shared" ca="1" si="189"/>
        <v>-1</v>
      </c>
      <c r="CV83" t="str">
        <f t="shared" ca="1" si="190"/>
        <v>2x-y</v>
      </c>
      <c r="CW83">
        <f t="shared" ca="1" si="191"/>
        <v>3</v>
      </c>
      <c r="CX83">
        <f t="shared" ca="1" si="192"/>
        <v>2</v>
      </c>
      <c r="CY83">
        <f t="shared" ca="1" si="193"/>
        <v>1</v>
      </c>
      <c r="CZ83">
        <f t="shared" ca="1" si="194"/>
        <v>1</v>
      </c>
      <c r="DA83">
        <f t="shared" ca="1" si="195"/>
        <v>1</v>
      </c>
      <c r="DB83">
        <f t="shared" ca="1" si="196"/>
        <v>1</v>
      </c>
      <c r="DC83">
        <f t="shared" ca="1" si="197"/>
        <v>6</v>
      </c>
      <c r="DD83">
        <f t="shared" ca="1" si="198"/>
        <v>-1</v>
      </c>
      <c r="DE83" t="str">
        <f t="shared" ca="1" si="199"/>
        <v>-</v>
      </c>
      <c r="DF83" s="35" t="str">
        <f t="shared" ca="1" si="200"/>
        <v/>
      </c>
      <c r="DG83">
        <f t="shared" ca="1" si="201"/>
        <v>3</v>
      </c>
      <c r="DH83">
        <f t="shared" ca="1" si="202"/>
        <v>1</v>
      </c>
    </row>
    <row r="84" spans="1:112">
      <c r="A84" s="10">
        <f t="shared" si="104"/>
        <v>79</v>
      </c>
      <c r="B84" s="9">
        <f t="shared" ca="1" si="116"/>
        <v>-3</v>
      </c>
      <c r="C84" s="9">
        <f t="shared" ca="1" si="116"/>
        <v>-3</v>
      </c>
      <c r="D84" s="9">
        <f t="shared" ca="1" si="116"/>
        <v>4</v>
      </c>
      <c r="E84" s="9">
        <f t="shared" ca="1" si="116"/>
        <v>-3</v>
      </c>
      <c r="F84" s="9">
        <f t="shared" ca="1" si="116"/>
        <v>-4</v>
      </c>
      <c r="G84" s="9">
        <f t="shared" ca="1" si="116"/>
        <v>2</v>
      </c>
      <c r="H84" s="9">
        <f t="shared" ref="B84:M100" ca="1" si="203">VLOOKUP($A84,方,H$4,FALSE)</f>
        <v>-3</v>
      </c>
      <c r="I84" s="9">
        <f t="shared" ca="1" si="203"/>
        <v>-3</v>
      </c>
      <c r="J84" s="15">
        <f t="shared" ca="1" si="203"/>
        <v>4</v>
      </c>
      <c r="K84" s="9">
        <f t="shared" ca="1" si="203"/>
        <v>-3</v>
      </c>
      <c r="L84" s="19">
        <f t="shared" ca="1" si="203"/>
        <v>-4</v>
      </c>
      <c r="M84" s="9">
        <f t="shared" ca="1" si="203"/>
        <v>2</v>
      </c>
      <c r="N84" s="21">
        <f ca="1">IF(BA84=0,"",COUNTIF($BA$6:BA84,1))</f>
        <v>0</v>
      </c>
      <c r="O84" s="21" t="str">
        <f t="shared" ca="1" si="117"/>
        <v>-3x-3y</v>
      </c>
      <c r="P84" s="21">
        <f t="shared" ca="1" si="105"/>
        <v>4</v>
      </c>
      <c r="Q84" s="21" t="s">
        <v>6</v>
      </c>
      <c r="R84" s="21" t="str">
        <f t="shared" ca="1" si="118"/>
        <v>-3x-4y</v>
      </c>
      <c r="S84" s="21">
        <f t="shared" ca="1" si="119"/>
        <v>2</v>
      </c>
      <c r="T84" s="21">
        <f t="shared" ca="1" si="120"/>
        <v>4</v>
      </c>
      <c r="U84" s="21">
        <f t="shared" ca="1" si="121"/>
        <v>2</v>
      </c>
      <c r="V84" s="22">
        <f t="shared" ca="1" si="122"/>
        <v>8</v>
      </c>
      <c r="W84" s="22">
        <f t="shared" ca="1" si="123"/>
        <v>2</v>
      </c>
      <c r="X84" s="1">
        <f t="shared" ca="1" si="124"/>
        <v>4</v>
      </c>
      <c r="Y84">
        <f t="shared" ca="1" si="125"/>
        <v>1</v>
      </c>
      <c r="Z84">
        <f t="shared" ca="1" si="126"/>
        <v>2</v>
      </c>
      <c r="AA84" t="str">
        <f t="shared" ca="1" si="127"/>
        <v>(-3x-3y)</v>
      </c>
      <c r="AB84" t="str">
        <f t="shared" ca="1" si="128"/>
        <v>2(-3x-4y)</v>
      </c>
      <c r="AC84" t="str">
        <f t="shared" si="129"/>
        <v>+</v>
      </c>
      <c r="AD84" s="23">
        <f t="shared" ca="1" si="130"/>
        <v>-3</v>
      </c>
      <c r="AE84">
        <f t="shared" ca="1" si="131"/>
        <v>-3</v>
      </c>
      <c r="AF84">
        <f t="shared" ca="1" si="132"/>
        <v>-6</v>
      </c>
      <c r="AG84">
        <f t="shared" ca="1" si="133"/>
        <v>-8</v>
      </c>
      <c r="AH84">
        <f t="shared" ca="1" si="134"/>
        <v>-3</v>
      </c>
      <c r="AI84" t="str">
        <f t="shared" ca="1" si="135"/>
        <v>-3x -3y</v>
      </c>
      <c r="AJ84" s="1">
        <f t="shared" ca="1" si="136"/>
        <v>-6</v>
      </c>
      <c r="AK84" t="str">
        <f t="shared" ca="1" si="137"/>
        <v>-6x -8y</v>
      </c>
      <c r="AL84" s="1">
        <f t="shared" ca="1" si="106"/>
        <v>-3</v>
      </c>
      <c r="AM84" s="25" t="str">
        <f t="shared" ca="1" si="107"/>
        <v>-3x</v>
      </c>
      <c r="AN84" s="58">
        <f ca="1">GCD(元２!P84,元２!S84)</f>
        <v>2</v>
      </c>
      <c r="AO84" s="31" t="str">
        <f t="shared" ca="1" si="108"/>
        <v xml:space="preserve">-6x </v>
      </c>
      <c r="AP84" s="16">
        <f t="shared" ca="1" si="138"/>
        <v>-6</v>
      </c>
      <c r="AQ84" t="str">
        <f t="shared" ca="1" si="109"/>
        <v/>
      </c>
      <c r="AR84" s="33" t="str">
        <f t="shared" ca="1" si="110"/>
        <v>-6x</v>
      </c>
      <c r="AS84" s="1">
        <f t="shared" ca="1" si="139"/>
        <v>-3</v>
      </c>
      <c r="AT84" s="1" t="str">
        <f t="shared" ca="1" si="140"/>
        <v>-3y</v>
      </c>
      <c r="AU84" s="25" t="str">
        <f t="shared" ca="1" si="111"/>
        <v>-3x-6x</v>
      </c>
      <c r="AV84" s="25" t="str">
        <f t="shared" ca="1" si="141"/>
        <v>-3y-8y</v>
      </c>
      <c r="AW84">
        <f t="shared" ca="1" si="112"/>
        <v>-9</v>
      </c>
      <c r="AX84">
        <f t="shared" ca="1" si="113"/>
        <v>-9</v>
      </c>
      <c r="AY84" s="1" t="str">
        <f t="shared" ca="1" si="142"/>
        <v>-9x</v>
      </c>
      <c r="AZ84" s="1">
        <f t="shared" ca="1" si="143"/>
        <v>-11</v>
      </c>
      <c r="BA84" s="1" t="str">
        <f t="shared" ca="1" si="144"/>
        <v>-9x-11</v>
      </c>
      <c r="BB84" s="1">
        <f t="shared" ca="1" si="145"/>
        <v>4</v>
      </c>
      <c r="BC84" s="1">
        <f t="shared" ca="1" si="146"/>
        <v>9</v>
      </c>
      <c r="BD84" s="1">
        <f t="shared" ca="1" si="147"/>
        <v>11</v>
      </c>
      <c r="BE84">
        <f t="shared" ca="1" si="148"/>
        <v>1</v>
      </c>
      <c r="BF84">
        <f t="shared" ca="1" si="149"/>
        <v>1</v>
      </c>
      <c r="BG84">
        <f t="shared" ca="1" si="150"/>
        <v>1</v>
      </c>
      <c r="BH84">
        <f t="shared" ca="1" si="151"/>
        <v>5</v>
      </c>
      <c r="BI84" s="35">
        <f ca="1">IF(DF84="","",COUNTIF(DF$6:$DF84,1))</f>
        <v>23</v>
      </c>
      <c r="BJ84" t="str">
        <f t="shared" ca="1" si="152"/>
        <v>-3x-3y</v>
      </c>
      <c r="BK84">
        <f t="shared" ca="1" si="153"/>
        <v>4</v>
      </c>
      <c r="BL84" t="str">
        <f t="shared" si="154"/>
        <v>+</v>
      </c>
      <c r="BM84" t="str">
        <f t="shared" ca="1" si="155"/>
        <v>-3x-4y</v>
      </c>
      <c r="BN84">
        <f t="shared" ca="1" si="156"/>
        <v>2</v>
      </c>
      <c r="BO84">
        <f t="shared" ca="1" si="157"/>
        <v>4</v>
      </c>
      <c r="BP84">
        <f t="shared" ca="1" si="158"/>
        <v>2</v>
      </c>
      <c r="BQ84">
        <f t="shared" ca="1" si="159"/>
        <v>8</v>
      </c>
      <c r="BR84">
        <f t="shared" ca="1" si="160"/>
        <v>2</v>
      </c>
      <c r="BS84">
        <f t="shared" ca="1" si="161"/>
        <v>4</v>
      </c>
      <c r="BT84">
        <f t="shared" ca="1" si="162"/>
        <v>1</v>
      </c>
      <c r="BU84">
        <f t="shared" ca="1" si="163"/>
        <v>2</v>
      </c>
      <c r="BV84" t="str">
        <f t="shared" ca="1" si="164"/>
        <v>(-3x-3y)</v>
      </c>
      <c r="BW84" t="str">
        <f t="shared" ca="1" si="165"/>
        <v>2(-3x-4y)</v>
      </c>
      <c r="BX84" t="str">
        <f t="shared" si="166"/>
        <v>+</v>
      </c>
      <c r="BY84">
        <f t="shared" ca="1" si="167"/>
        <v>-3</v>
      </c>
      <c r="BZ84">
        <f t="shared" ca="1" si="168"/>
        <v>-3</v>
      </c>
      <c r="CA84">
        <f t="shared" ca="1" si="169"/>
        <v>-6</v>
      </c>
      <c r="CB84">
        <f t="shared" ca="1" si="170"/>
        <v>-8</v>
      </c>
      <c r="CC84">
        <f t="shared" ca="1" si="171"/>
        <v>-3</v>
      </c>
      <c r="CD84" t="str">
        <f t="shared" ca="1" si="172"/>
        <v>-3x -3y</v>
      </c>
      <c r="CE84">
        <f t="shared" ca="1" si="173"/>
        <v>-6</v>
      </c>
      <c r="CF84" t="str">
        <f t="shared" ca="1" si="174"/>
        <v>-6x -8y</v>
      </c>
      <c r="CG84">
        <f t="shared" ca="1" si="175"/>
        <v>-3</v>
      </c>
      <c r="CH84" t="str">
        <f t="shared" ca="1" si="176"/>
        <v>-3x</v>
      </c>
      <c r="CI84">
        <f t="shared" ca="1" si="177"/>
        <v>2</v>
      </c>
      <c r="CJ84" t="str">
        <f t="shared" ca="1" si="178"/>
        <v xml:space="preserve">-6x </v>
      </c>
      <c r="CK84">
        <f t="shared" ca="1" si="179"/>
        <v>-6</v>
      </c>
      <c r="CL84" t="str">
        <f t="shared" ca="1" si="180"/>
        <v/>
      </c>
      <c r="CM84" t="str">
        <f t="shared" ca="1" si="181"/>
        <v>-6x</v>
      </c>
      <c r="CN84">
        <f t="shared" ca="1" si="182"/>
        <v>-3</v>
      </c>
      <c r="CO84" t="str">
        <f t="shared" ca="1" si="183"/>
        <v>-3y</v>
      </c>
      <c r="CP84" t="str">
        <f t="shared" ca="1" si="184"/>
        <v>-3x-6x</v>
      </c>
      <c r="CQ84" t="str">
        <f t="shared" ca="1" si="185"/>
        <v>-3y-8y</v>
      </c>
      <c r="CR84">
        <f t="shared" ca="1" si="186"/>
        <v>-9</v>
      </c>
      <c r="CS84">
        <f t="shared" ca="1" si="187"/>
        <v>-9</v>
      </c>
      <c r="CT84" t="str">
        <f t="shared" ca="1" si="188"/>
        <v>-9x</v>
      </c>
      <c r="CU84">
        <f t="shared" ca="1" si="189"/>
        <v>-11</v>
      </c>
      <c r="CV84" t="str">
        <f t="shared" ca="1" si="190"/>
        <v>-9x-11y</v>
      </c>
      <c r="CW84">
        <f t="shared" ca="1" si="191"/>
        <v>4</v>
      </c>
      <c r="CX84">
        <f t="shared" ca="1" si="192"/>
        <v>9</v>
      </c>
      <c r="CY84">
        <f t="shared" ca="1" si="193"/>
        <v>11</v>
      </c>
      <c r="CZ84">
        <f t="shared" ca="1" si="194"/>
        <v>1</v>
      </c>
      <c r="DA84">
        <f t="shared" ca="1" si="195"/>
        <v>1</v>
      </c>
      <c r="DB84">
        <f t="shared" ca="1" si="196"/>
        <v>1</v>
      </c>
      <c r="DC84">
        <f t="shared" ca="1" si="197"/>
        <v>5</v>
      </c>
      <c r="DD84">
        <f t="shared" ca="1" si="198"/>
        <v>-11</v>
      </c>
      <c r="DE84" t="str">
        <f t="shared" ca="1" si="199"/>
        <v>-</v>
      </c>
      <c r="DF84" s="35">
        <f t="shared" ca="1" si="200"/>
        <v>1</v>
      </c>
      <c r="DG84">
        <f t="shared" ca="1" si="201"/>
        <v>3</v>
      </c>
      <c r="DH84">
        <f t="shared" ca="1" si="202"/>
        <v>1</v>
      </c>
    </row>
    <row r="85" spans="1:112">
      <c r="A85" s="10">
        <f t="shared" si="104"/>
        <v>80</v>
      </c>
      <c r="B85" s="9">
        <f t="shared" ca="1" si="203"/>
        <v>-3</v>
      </c>
      <c r="C85" s="9">
        <f t="shared" ca="1" si="203"/>
        <v>-1</v>
      </c>
      <c r="D85" s="9">
        <f t="shared" ca="1" si="203"/>
        <v>6</v>
      </c>
      <c r="E85" s="9">
        <f t="shared" ca="1" si="203"/>
        <v>2</v>
      </c>
      <c r="F85" s="9">
        <f t="shared" ca="1" si="203"/>
        <v>2</v>
      </c>
      <c r="G85" s="9">
        <f t="shared" ca="1" si="203"/>
        <v>5</v>
      </c>
      <c r="H85" s="9">
        <f t="shared" ca="1" si="203"/>
        <v>-3</v>
      </c>
      <c r="I85" s="9">
        <f t="shared" ca="1" si="203"/>
        <v>-1</v>
      </c>
      <c r="J85" s="15">
        <f t="shared" ca="1" si="203"/>
        <v>6</v>
      </c>
      <c r="K85" s="9">
        <f t="shared" ca="1" si="203"/>
        <v>2</v>
      </c>
      <c r="L85" s="19" t="str">
        <f t="shared" ca="1" si="203"/>
        <v>+2</v>
      </c>
      <c r="M85" s="9">
        <f t="shared" ca="1" si="203"/>
        <v>5</v>
      </c>
      <c r="N85" s="21">
        <f ca="1">IF(BA85=0,"",COUNTIF($BA$6:BA85,1))</f>
        <v>0</v>
      </c>
      <c r="O85" s="21" t="str">
        <f t="shared" ca="1" si="117"/>
        <v>-3x-y</v>
      </c>
      <c r="P85" s="21">
        <f t="shared" ca="1" si="105"/>
        <v>6</v>
      </c>
      <c r="Q85" s="21" t="s">
        <v>33</v>
      </c>
      <c r="R85" s="21" t="str">
        <f t="shared" ca="1" si="118"/>
        <v>2x+2y</v>
      </c>
      <c r="S85" s="21">
        <f t="shared" ca="1" si="119"/>
        <v>5</v>
      </c>
      <c r="T85" s="21">
        <f t="shared" ca="1" si="120"/>
        <v>6</v>
      </c>
      <c r="U85" s="21">
        <f t="shared" ca="1" si="121"/>
        <v>5</v>
      </c>
      <c r="V85" s="22">
        <f t="shared" ca="1" si="122"/>
        <v>30</v>
      </c>
      <c r="W85" s="22">
        <f t="shared" ca="1" si="123"/>
        <v>0</v>
      </c>
      <c r="X85" s="1">
        <f t="shared" ca="1" si="124"/>
        <v>30</v>
      </c>
      <c r="Y85">
        <f t="shared" ca="1" si="125"/>
        <v>5</v>
      </c>
      <c r="Z85">
        <f t="shared" ca="1" si="126"/>
        <v>6</v>
      </c>
      <c r="AA85" t="str">
        <f t="shared" ca="1" si="127"/>
        <v>5(-3x-y)</v>
      </c>
      <c r="AB85" t="str">
        <f t="shared" ca="1" si="128"/>
        <v>6(2x+2y)</v>
      </c>
      <c r="AC85" t="str">
        <f t="shared" si="129"/>
        <v>-</v>
      </c>
      <c r="AD85" s="23">
        <f t="shared" ca="1" si="130"/>
        <v>-15</v>
      </c>
      <c r="AE85">
        <f t="shared" ca="1" si="131"/>
        <v>-5</v>
      </c>
      <c r="AF85">
        <f t="shared" ca="1" si="132"/>
        <v>-12</v>
      </c>
      <c r="AG85">
        <f t="shared" ca="1" si="133"/>
        <v>-12</v>
      </c>
      <c r="AH85">
        <f t="shared" ca="1" si="134"/>
        <v>-15</v>
      </c>
      <c r="AI85" t="str">
        <f t="shared" ca="1" si="135"/>
        <v>-15x -5y</v>
      </c>
      <c r="AJ85" s="1">
        <f t="shared" ca="1" si="136"/>
        <v>-12</v>
      </c>
      <c r="AK85" t="str">
        <f t="shared" ca="1" si="137"/>
        <v>-12x -12y</v>
      </c>
      <c r="AL85" s="1">
        <f t="shared" ca="1" si="106"/>
        <v>-15</v>
      </c>
      <c r="AM85" s="25" t="str">
        <f t="shared" ca="1" si="107"/>
        <v>-15x</v>
      </c>
      <c r="AN85" s="58">
        <f ca="1">GCD(元２!P85,元２!S85)</f>
        <v>1</v>
      </c>
      <c r="AO85" s="31" t="str">
        <f t="shared" ca="1" si="108"/>
        <v xml:space="preserve">-12x </v>
      </c>
      <c r="AP85" s="16">
        <f t="shared" ca="1" si="138"/>
        <v>-12</v>
      </c>
      <c r="AQ85" t="str">
        <f t="shared" ca="1" si="109"/>
        <v/>
      </c>
      <c r="AR85" s="33" t="str">
        <f t="shared" ca="1" si="110"/>
        <v>-12x</v>
      </c>
      <c r="AS85" s="1">
        <f t="shared" ca="1" si="139"/>
        <v>-5</v>
      </c>
      <c r="AT85" s="1" t="str">
        <f t="shared" ca="1" si="140"/>
        <v>-5y</v>
      </c>
      <c r="AU85" s="25" t="str">
        <f t="shared" ca="1" si="111"/>
        <v>-15x-12x</v>
      </c>
      <c r="AV85" s="25" t="str">
        <f t="shared" ca="1" si="141"/>
        <v>-5y-12y</v>
      </c>
      <c r="AW85">
        <f t="shared" ca="1" si="112"/>
        <v>-27</v>
      </c>
      <c r="AX85">
        <f t="shared" ca="1" si="113"/>
        <v>-27</v>
      </c>
      <c r="AY85" s="1" t="str">
        <f t="shared" ca="1" si="142"/>
        <v>-27x</v>
      </c>
      <c r="AZ85" s="1">
        <f t="shared" ca="1" si="143"/>
        <v>-17</v>
      </c>
      <c r="BA85" s="1" t="str">
        <f t="shared" ca="1" si="144"/>
        <v>-27x-17</v>
      </c>
      <c r="BB85" s="1">
        <f t="shared" ca="1" si="145"/>
        <v>30</v>
      </c>
      <c r="BC85" s="1">
        <f t="shared" ca="1" si="146"/>
        <v>27</v>
      </c>
      <c r="BD85" s="1">
        <f t="shared" ca="1" si="147"/>
        <v>17</v>
      </c>
      <c r="BE85">
        <f t="shared" ca="1" si="148"/>
        <v>1</v>
      </c>
      <c r="BF85">
        <f t="shared" ca="1" si="149"/>
        <v>3</v>
      </c>
      <c r="BG85">
        <f t="shared" ca="1" si="150"/>
        <v>1</v>
      </c>
      <c r="BH85">
        <f t="shared" ca="1" si="151"/>
        <v>6</v>
      </c>
      <c r="BI85" s="35" t="str">
        <f ca="1">IF(DF85="","",COUNTIF(DF$6:$DF85,1))</f>
        <v/>
      </c>
      <c r="BJ85" t="str">
        <f t="shared" ca="1" si="152"/>
        <v>-3x-y</v>
      </c>
      <c r="BK85">
        <f t="shared" ca="1" si="153"/>
        <v>6</v>
      </c>
      <c r="BL85" t="str">
        <f t="shared" si="154"/>
        <v>-</v>
      </c>
      <c r="BM85" t="str">
        <f t="shared" ca="1" si="155"/>
        <v>2x+2y</v>
      </c>
      <c r="BN85">
        <f t="shared" ca="1" si="156"/>
        <v>5</v>
      </c>
      <c r="BO85">
        <f t="shared" ca="1" si="157"/>
        <v>6</v>
      </c>
      <c r="BP85">
        <f t="shared" ca="1" si="158"/>
        <v>5</v>
      </c>
      <c r="BQ85">
        <f t="shared" ca="1" si="159"/>
        <v>30</v>
      </c>
      <c r="BR85">
        <f t="shared" ca="1" si="160"/>
        <v>0</v>
      </c>
      <c r="BS85">
        <f t="shared" ca="1" si="161"/>
        <v>30</v>
      </c>
      <c r="BT85">
        <f t="shared" ca="1" si="162"/>
        <v>5</v>
      </c>
      <c r="BU85">
        <f t="shared" ca="1" si="163"/>
        <v>6</v>
      </c>
      <c r="BV85" t="str">
        <f t="shared" ca="1" si="164"/>
        <v>5(-3x-y)</v>
      </c>
      <c r="BW85" t="str">
        <f t="shared" ca="1" si="165"/>
        <v>6(2x+2y)</v>
      </c>
      <c r="BX85" t="str">
        <f t="shared" si="166"/>
        <v>-</v>
      </c>
      <c r="BY85">
        <f t="shared" ca="1" si="167"/>
        <v>-15</v>
      </c>
      <c r="BZ85">
        <f t="shared" ca="1" si="168"/>
        <v>-5</v>
      </c>
      <c r="CA85">
        <f t="shared" ca="1" si="169"/>
        <v>-12</v>
      </c>
      <c r="CB85">
        <f t="shared" ca="1" si="170"/>
        <v>-12</v>
      </c>
      <c r="CC85">
        <f t="shared" ca="1" si="171"/>
        <v>-15</v>
      </c>
      <c r="CD85" t="str">
        <f t="shared" ca="1" si="172"/>
        <v>-15x -5y</v>
      </c>
      <c r="CE85">
        <f t="shared" ca="1" si="173"/>
        <v>-12</v>
      </c>
      <c r="CF85" t="str">
        <f t="shared" ca="1" si="174"/>
        <v>-12x -12y</v>
      </c>
      <c r="CG85">
        <f t="shared" ca="1" si="175"/>
        <v>-15</v>
      </c>
      <c r="CH85" t="str">
        <f t="shared" ca="1" si="176"/>
        <v>-15x</v>
      </c>
      <c r="CI85">
        <f t="shared" ca="1" si="177"/>
        <v>1</v>
      </c>
      <c r="CJ85" t="str">
        <f t="shared" ca="1" si="178"/>
        <v xml:space="preserve">-12x </v>
      </c>
      <c r="CK85">
        <f t="shared" ca="1" si="179"/>
        <v>-12</v>
      </c>
      <c r="CL85" t="str">
        <f t="shared" ca="1" si="180"/>
        <v/>
      </c>
      <c r="CM85" t="str">
        <f t="shared" ca="1" si="181"/>
        <v>-12x</v>
      </c>
      <c r="CN85">
        <f t="shared" ca="1" si="182"/>
        <v>-5</v>
      </c>
      <c r="CO85" t="str">
        <f t="shared" ca="1" si="183"/>
        <v>-5y</v>
      </c>
      <c r="CP85" t="str">
        <f t="shared" ca="1" si="184"/>
        <v>-15x-12x</v>
      </c>
      <c r="CQ85" t="str">
        <f t="shared" ca="1" si="185"/>
        <v>-5y-12y</v>
      </c>
      <c r="CR85">
        <f t="shared" ca="1" si="186"/>
        <v>-27</v>
      </c>
      <c r="CS85">
        <f t="shared" ca="1" si="187"/>
        <v>-27</v>
      </c>
      <c r="CT85" t="str">
        <f t="shared" ca="1" si="188"/>
        <v>-27x</v>
      </c>
      <c r="CU85">
        <f t="shared" ca="1" si="189"/>
        <v>-17</v>
      </c>
      <c r="CV85" t="str">
        <f t="shared" ca="1" si="190"/>
        <v>-27x-17y</v>
      </c>
      <c r="CW85">
        <f t="shared" ca="1" si="191"/>
        <v>30</v>
      </c>
      <c r="CX85">
        <f t="shared" ca="1" si="192"/>
        <v>27</v>
      </c>
      <c r="CY85">
        <f t="shared" ca="1" si="193"/>
        <v>17</v>
      </c>
      <c r="CZ85">
        <f t="shared" ca="1" si="194"/>
        <v>1</v>
      </c>
      <c r="DA85">
        <f t="shared" ca="1" si="195"/>
        <v>3</v>
      </c>
      <c r="DB85">
        <f t="shared" ca="1" si="196"/>
        <v>1</v>
      </c>
      <c r="DC85">
        <f t="shared" ca="1" si="197"/>
        <v>6</v>
      </c>
      <c r="DD85">
        <f t="shared" ca="1" si="198"/>
        <v>-17</v>
      </c>
      <c r="DE85" t="str">
        <f t="shared" ca="1" si="199"/>
        <v>-</v>
      </c>
      <c r="DF85" s="35" t="str">
        <f t="shared" ca="1" si="200"/>
        <v/>
      </c>
      <c r="DG85">
        <f t="shared" ca="1" si="201"/>
        <v>2</v>
      </c>
      <c r="DH85">
        <f t="shared" ca="1" si="202"/>
        <v>1</v>
      </c>
    </row>
    <row r="86" spans="1:112">
      <c r="A86" s="10">
        <f t="shared" si="104"/>
        <v>81</v>
      </c>
      <c r="B86" s="9">
        <f t="shared" ca="1" si="203"/>
        <v>3</v>
      </c>
      <c r="C86" s="9">
        <f t="shared" ca="1" si="203"/>
        <v>-1</v>
      </c>
      <c r="D86" s="9">
        <f t="shared" ca="1" si="203"/>
        <v>5</v>
      </c>
      <c r="E86" s="9">
        <f t="shared" ca="1" si="203"/>
        <v>-2</v>
      </c>
      <c r="F86" s="9">
        <f t="shared" ca="1" si="203"/>
        <v>-2</v>
      </c>
      <c r="G86" s="9">
        <f t="shared" ca="1" si="203"/>
        <v>5</v>
      </c>
      <c r="H86" s="9">
        <f t="shared" ca="1" si="203"/>
        <v>3</v>
      </c>
      <c r="I86" s="9">
        <f t="shared" ca="1" si="203"/>
        <v>-1</v>
      </c>
      <c r="J86" s="15">
        <f t="shared" ca="1" si="203"/>
        <v>5</v>
      </c>
      <c r="K86" s="9">
        <f t="shared" ca="1" si="203"/>
        <v>-2</v>
      </c>
      <c r="L86" s="19">
        <f t="shared" ca="1" si="203"/>
        <v>-2</v>
      </c>
      <c r="M86" s="9">
        <f t="shared" ca="1" si="203"/>
        <v>5</v>
      </c>
      <c r="N86" s="21">
        <f ca="1">IF(BA86=0,"",COUNTIF($BA$6:BA86,1))</f>
        <v>0</v>
      </c>
      <c r="O86" s="21" t="str">
        <f t="shared" ca="1" si="117"/>
        <v>3x-y</v>
      </c>
      <c r="P86" s="21">
        <f t="shared" ca="1" si="105"/>
        <v>5</v>
      </c>
      <c r="Q86" s="21" t="s">
        <v>6</v>
      </c>
      <c r="R86" s="21" t="str">
        <f t="shared" ca="1" si="118"/>
        <v>-2x-2y</v>
      </c>
      <c r="S86" s="21">
        <f t="shared" ca="1" si="119"/>
        <v>5</v>
      </c>
      <c r="T86" s="21">
        <f t="shared" ca="1" si="120"/>
        <v>5</v>
      </c>
      <c r="U86" s="21">
        <f t="shared" ca="1" si="121"/>
        <v>5</v>
      </c>
      <c r="V86" s="22">
        <f t="shared" ca="1" si="122"/>
        <v>25</v>
      </c>
      <c r="W86" s="22">
        <f t="shared" ca="1" si="123"/>
        <v>1</v>
      </c>
      <c r="X86" s="1">
        <f t="shared" ca="1" si="124"/>
        <v>5</v>
      </c>
      <c r="Y86">
        <f t="shared" ca="1" si="125"/>
        <v>1</v>
      </c>
      <c r="Z86">
        <f t="shared" ca="1" si="126"/>
        <v>1</v>
      </c>
      <c r="AA86" t="str">
        <f t="shared" ca="1" si="127"/>
        <v>(3x-y)</v>
      </c>
      <c r="AB86" t="str">
        <f t="shared" ca="1" si="128"/>
        <v>(-2x-2y)</v>
      </c>
      <c r="AC86" t="str">
        <f t="shared" si="129"/>
        <v>+</v>
      </c>
      <c r="AD86" s="23">
        <f t="shared" ca="1" si="130"/>
        <v>3</v>
      </c>
      <c r="AE86">
        <f t="shared" ca="1" si="131"/>
        <v>-1</v>
      </c>
      <c r="AF86">
        <f t="shared" ca="1" si="132"/>
        <v>-2</v>
      </c>
      <c r="AG86">
        <f t="shared" ca="1" si="133"/>
        <v>-2</v>
      </c>
      <c r="AH86">
        <f t="shared" ca="1" si="134"/>
        <v>3</v>
      </c>
      <c r="AI86" t="str">
        <f t="shared" ca="1" si="135"/>
        <v>3x -1y</v>
      </c>
      <c r="AJ86" s="1">
        <f t="shared" ca="1" si="136"/>
        <v>-2</v>
      </c>
      <c r="AK86" t="str">
        <f t="shared" ca="1" si="137"/>
        <v>-2x -2y</v>
      </c>
      <c r="AL86" s="1">
        <f t="shared" ca="1" si="106"/>
        <v>3</v>
      </c>
      <c r="AM86" s="25" t="str">
        <f t="shared" ca="1" si="107"/>
        <v>3x</v>
      </c>
      <c r="AN86" s="58">
        <f ca="1">GCD(元２!P86,元２!S86)</f>
        <v>5</v>
      </c>
      <c r="AO86" s="31" t="str">
        <f t="shared" ca="1" si="108"/>
        <v xml:space="preserve">-2x </v>
      </c>
      <c r="AP86" s="16">
        <f t="shared" ca="1" si="138"/>
        <v>-2</v>
      </c>
      <c r="AQ86" t="str">
        <f t="shared" ca="1" si="109"/>
        <v/>
      </c>
      <c r="AR86" s="33" t="str">
        <f t="shared" ca="1" si="110"/>
        <v>-2x</v>
      </c>
      <c r="AS86" s="1">
        <f t="shared" ca="1" si="139"/>
        <v>-1</v>
      </c>
      <c r="AT86" s="1" t="str">
        <f t="shared" ca="1" si="140"/>
        <v>-1y</v>
      </c>
      <c r="AU86" s="25" t="str">
        <f t="shared" ca="1" si="111"/>
        <v>3x-2x</v>
      </c>
      <c r="AV86" s="25" t="str">
        <f t="shared" ca="1" si="141"/>
        <v>-1y-2y</v>
      </c>
      <c r="AW86">
        <f t="shared" ca="1" si="112"/>
        <v>1</v>
      </c>
      <c r="AX86" t="str">
        <f t="shared" ca="1" si="113"/>
        <v/>
      </c>
      <c r="AY86" s="1" t="str">
        <f t="shared" ca="1" si="142"/>
        <v>x</v>
      </c>
      <c r="AZ86" s="1">
        <f t="shared" ca="1" si="143"/>
        <v>-3</v>
      </c>
      <c r="BA86" s="1" t="str">
        <f t="shared" ca="1" si="144"/>
        <v>x-3</v>
      </c>
      <c r="BB86" s="1">
        <f t="shared" ca="1" si="145"/>
        <v>5</v>
      </c>
      <c r="BC86" s="1">
        <f t="shared" ca="1" si="146"/>
        <v>1</v>
      </c>
      <c r="BD86" s="1">
        <f t="shared" ca="1" si="147"/>
        <v>3</v>
      </c>
      <c r="BE86">
        <f t="shared" ca="1" si="148"/>
        <v>1</v>
      </c>
      <c r="BF86">
        <f t="shared" ca="1" si="149"/>
        <v>1</v>
      </c>
      <c r="BG86">
        <f t="shared" ca="1" si="150"/>
        <v>1</v>
      </c>
      <c r="BH86">
        <f t="shared" ca="1" si="151"/>
        <v>8</v>
      </c>
      <c r="BI86" s="35" t="str">
        <f ca="1">IF(DF86="","",COUNTIF(DF$6:$DF86,1))</f>
        <v/>
      </c>
      <c r="BJ86" t="str">
        <f t="shared" ca="1" si="152"/>
        <v>3x-y</v>
      </c>
      <c r="BK86">
        <f t="shared" ca="1" si="153"/>
        <v>5</v>
      </c>
      <c r="BL86" t="str">
        <f t="shared" si="154"/>
        <v>+</v>
      </c>
      <c r="BM86" t="str">
        <f t="shared" ca="1" si="155"/>
        <v>-2x-2y</v>
      </c>
      <c r="BN86">
        <f t="shared" ca="1" si="156"/>
        <v>5</v>
      </c>
      <c r="BO86">
        <f t="shared" ca="1" si="157"/>
        <v>5</v>
      </c>
      <c r="BP86">
        <f t="shared" ca="1" si="158"/>
        <v>5</v>
      </c>
      <c r="BQ86">
        <f t="shared" ca="1" si="159"/>
        <v>25</v>
      </c>
      <c r="BR86">
        <f t="shared" ca="1" si="160"/>
        <v>1</v>
      </c>
      <c r="BS86">
        <f t="shared" ca="1" si="161"/>
        <v>5</v>
      </c>
      <c r="BT86">
        <f t="shared" ca="1" si="162"/>
        <v>1</v>
      </c>
      <c r="BU86">
        <f t="shared" ca="1" si="163"/>
        <v>1</v>
      </c>
      <c r="BV86" t="str">
        <f t="shared" ca="1" si="164"/>
        <v>(3x-y)</v>
      </c>
      <c r="BW86" t="str">
        <f t="shared" ca="1" si="165"/>
        <v>(-2x-2y)</v>
      </c>
      <c r="BX86" t="str">
        <f t="shared" si="166"/>
        <v>+</v>
      </c>
      <c r="BY86">
        <f t="shared" ca="1" si="167"/>
        <v>3</v>
      </c>
      <c r="BZ86">
        <f t="shared" ca="1" si="168"/>
        <v>-1</v>
      </c>
      <c r="CA86">
        <f t="shared" ca="1" si="169"/>
        <v>-2</v>
      </c>
      <c r="CB86">
        <f t="shared" ca="1" si="170"/>
        <v>-2</v>
      </c>
      <c r="CC86">
        <f t="shared" ca="1" si="171"/>
        <v>3</v>
      </c>
      <c r="CD86" t="str">
        <f t="shared" ca="1" si="172"/>
        <v>3x -1y</v>
      </c>
      <c r="CE86">
        <f t="shared" ca="1" si="173"/>
        <v>-2</v>
      </c>
      <c r="CF86" t="str">
        <f t="shared" ca="1" si="174"/>
        <v>-2x -2y</v>
      </c>
      <c r="CG86">
        <f t="shared" ca="1" si="175"/>
        <v>3</v>
      </c>
      <c r="CH86" t="str">
        <f t="shared" ca="1" si="176"/>
        <v>3x</v>
      </c>
      <c r="CI86">
        <f t="shared" ca="1" si="177"/>
        <v>5</v>
      </c>
      <c r="CJ86" t="str">
        <f t="shared" ca="1" si="178"/>
        <v xml:space="preserve">-2x </v>
      </c>
      <c r="CK86">
        <f t="shared" ca="1" si="179"/>
        <v>-2</v>
      </c>
      <c r="CL86" t="str">
        <f t="shared" ca="1" si="180"/>
        <v/>
      </c>
      <c r="CM86" t="str">
        <f t="shared" ca="1" si="181"/>
        <v>-2x</v>
      </c>
      <c r="CN86">
        <f t="shared" ca="1" si="182"/>
        <v>-1</v>
      </c>
      <c r="CO86" t="str">
        <f t="shared" ca="1" si="183"/>
        <v>-1y</v>
      </c>
      <c r="CP86" t="str">
        <f t="shared" ca="1" si="184"/>
        <v>3x-2x</v>
      </c>
      <c r="CQ86" t="str">
        <f t="shared" ca="1" si="185"/>
        <v>-1y-2y</v>
      </c>
      <c r="CR86">
        <f t="shared" ca="1" si="186"/>
        <v>1</v>
      </c>
      <c r="CS86" t="str">
        <f t="shared" ca="1" si="187"/>
        <v/>
      </c>
      <c r="CT86" t="str">
        <f t="shared" ca="1" si="188"/>
        <v>x</v>
      </c>
      <c r="CU86">
        <f t="shared" ca="1" si="189"/>
        <v>-3</v>
      </c>
      <c r="CV86" t="str">
        <f t="shared" ca="1" si="190"/>
        <v>x-3y</v>
      </c>
      <c r="CW86">
        <f t="shared" ca="1" si="191"/>
        <v>5</v>
      </c>
      <c r="CX86">
        <f t="shared" ca="1" si="192"/>
        <v>1</v>
      </c>
      <c r="CY86">
        <f t="shared" ca="1" si="193"/>
        <v>3</v>
      </c>
      <c r="CZ86">
        <f t="shared" ca="1" si="194"/>
        <v>1</v>
      </c>
      <c r="DA86">
        <f t="shared" ca="1" si="195"/>
        <v>1</v>
      </c>
      <c r="DB86">
        <f t="shared" ca="1" si="196"/>
        <v>1</v>
      </c>
      <c r="DC86">
        <f t="shared" ca="1" si="197"/>
        <v>8</v>
      </c>
      <c r="DD86">
        <f t="shared" ca="1" si="198"/>
        <v>-3</v>
      </c>
      <c r="DE86" t="str">
        <f t="shared" ca="1" si="199"/>
        <v>-</v>
      </c>
      <c r="DF86" s="35" t="str">
        <f t="shared" ca="1" si="200"/>
        <v/>
      </c>
      <c r="DG86">
        <f t="shared" ca="1" si="201"/>
        <v>3</v>
      </c>
      <c r="DH86">
        <f t="shared" ca="1" si="202"/>
        <v>1</v>
      </c>
    </row>
    <row r="87" spans="1:112">
      <c r="A87" s="10">
        <f t="shared" si="104"/>
        <v>82</v>
      </c>
      <c r="B87" s="9">
        <f t="shared" ca="1" si="203"/>
        <v>-1</v>
      </c>
      <c r="C87" s="9">
        <f t="shared" ca="1" si="203"/>
        <v>-3</v>
      </c>
      <c r="D87" s="9">
        <f t="shared" ca="1" si="203"/>
        <v>3</v>
      </c>
      <c r="E87" s="9">
        <f t="shared" ca="1" si="203"/>
        <v>2</v>
      </c>
      <c r="F87" s="9">
        <f t="shared" ca="1" si="203"/>
        <v>3</v>
      </c>
      <c r="G87" s="9">
        <f t="shared" ca="1" si="203"/>
        <v>2</v>
      </c>
      <c r="H87" s="9" t="str">
        <f t="shared" ca="1" si="203"/>
        <v>-</v>
      </c>
      <c r="I87" s="9">
        <f t="shared" ca="1" si="203"/>
        <v>-3</v>
      </c>
      <c r="J87" s="15">
        <f t="shared" ca="1" si="203"/>
        <v>3</v>
      </c>
      <c r="K87" s="9">
        <f t="shared" ca="1" si="203"/>
        <v>2</v>
      </c>
      <c r="L87" s="19" t="str">
        <f t="shared" ca="1" si="203"/>
        <v>+3</v>
      </c>
      <c r="M87" s="9">
        <f t="shared" ca="1" si="203"/>
        <v>2</v>
      </c>
      <c r="N87" s="21">
        <f ca="1">IF(BA87=0,"",COUNTIF($BA$6:BA87,1))</f>
        <v>0</v>
      </c>
      <c r="O87" s="21" t="str">
        <f t="shared" ca="1" si="117"/>
        <v>-x-3y</v>
      </c>
      <c r="P87" s="21">
        <f t="shared" ca="1" si="105"/>
        <v>3</v>
      </c>
      <c r="Q87" s="21" t="s">
        <v>33</v>
      </c>
      <c r="R87" s="21" t="str">
        <f t="shared" ca="1" si="118"/>
        <v>2x+3y</v>
      </c>
      <c r="S87" s="21">
        <f t="shared" ca="1" si="119"/>
        <v>2</v>
      </c>
      <c r="T87" s="21">
        <f t="shared" ca="1" si="120"/>
        <v>3</v>
      </c>
      <c r="U87" s="21">
        <f t="shared" ca="1" si="121"/>
        <v>2</v>
      </c>
      <c r="V87" s="22">
        <f t="shared" ca="1" si="122"/>
        <v>6</v>
      </c>
      <c r="W87" s="22">
        <f t="shared" ca="1" si="123"/>
        <v>0</v>
      </c>
      <c r="X87" s="1">
        <f t="shared" ca="1" si="124"/>
        <v>6</v>
      </c>
      <c r="Y87">
        <f t="shared" ca="1" si="125"/>
        <v>2</v>
      </c>
      <c r="Z87">
        <f t="shared" ca="1" si="126"/>
        <v>3</v>
      </c>
      <c r="AA87" t="str">
        <f t="shared" ca="1" si="127"/>
        <v>2(-x-3y)</v>
      </c>
      <c r="AB87" t="str">
        <f t="shared" ca="1" si="128"/>
        <v>3(2x+3y)</v>
      </c>
      <c r="AC87" t="str">
        <f t="shared" si="129"/>
        <v>-</v>
      </c>
      <c r="AD87" s="23">
        <f t="shared" ca="1" si="130"/>
        <v>-2</v>
      </c>
      <c r="AE87">
        <f t="shared" ca="1" si="131"/>
        <v>-6</v>
      </c>
      <c r="AF87">
        <f t="shared" ca="1" si="132"/>
        <v>-6</v>
      </c>
      <c r="AG87">
        <f t="shared" ca="1" si="133"/>
        <v>-9</v>
      </c>
      <c r="AH87">
        <f t="shared" ca="1" si="134"/>
        <v>-2</v>
      </c>
      <c r="AI87" t="str">
        <f t="shared" ca="1" si="135"/>
        <v>-2x -6y</v>
      </c>
      <c r="AJ87" s="1">
        <f t="shared" ca="1" si="136"/>
        <v>-6</v>
      </c>
      <c r="AK87" t="str">
        <f t="shared" ca="1" si="137"/>
        <v>-6x -9y</v>
      </c>
      <c r="AL87" s="1">
        <f t="shared" ca="1" si="106"/>
        <v>-2</v>
      </c>
      <c r="AM87" s="25" t="str">
        <f t="shared" ca="1" si="107"/>
        <v>-2x</v>
      </c>
      <c r="AN87" s="58">
        <f ca="1">GCD(元２!P87,元２!S87)</f>
        <v>1</v>
      </c>
      <c r="AO87" s="31" t="str">
        <f t="shared" ca="1" si="108"/>
        <v xml:space="preserve">-6x </v>
      </c>
      <c r="AP87" s="16">
        <f t="shared" ca="1" si="138"/>
        <v>-6</v>
      </c>
      <c r="AQ87" t="str">
        <f t="shared" ca="1" si="109"/>
        <v/>
      </c>
      <c r="AR87" s="33" t="str">
        <f t="shared" ca="1" si="110"/>
        <v>-6x</v>
      </c>
      <c r="AS87" s="1">
        <f t="shared" ca="1" si="139"/>
        <v>-6</v>
      </c>
      <c r="AT87" s="1" t="str">
        <f t="shared" ca="1" si="140"/>
        <v>-6y</v>
      </c>
      <c r="AU87" s="25" t="str">
        <f t="shared" ca="1" si="111"/>
        <v>-2x-6x</v>
      </c>
      <c r="AV87" s="25" t="str">
        <f t="shared" ca="1" si="141"/>
        <v>-6y-9y</v>
      </c>
      <c r="AW87">
        <f t="shared" ca="1" si="112"/>
        <v>-8</v>
      </c>
      <c r="AX87">
        <f t="shared" ca="1" si="113"/>
        <v>-8</v>
      </c>
      <c r="AY87" s="1" t="str">
        <f t="shared" ca="1" si="142"/>
        <v>-8x</v>
      </c>
      <c r="AZ87" s="1">
        <f t="shared" ca="1" si="143"/>
        <v>-15</v>
      </c>
      <c r="BA87" s="1" t="str">
        <f t="shared" ca="1" si="144"/>
        <v>-8x-15</v>
      </c>
      <c r="BB87" s="1">
        <f t="shared" ca="1" si="145"/>
        <v>6</v>
      </c>
      <c r="BC87" s="1">
        <f t="shared" ca="1" si="146"/>
        <v>8</v>
      </c>
      <c r="BD87" s="1">
        <f t="shared" ca="1" si="147"/>
        <v>15</v>
      </c>
      <c r="BE87">
        <f t="shared" ca="1" si="148"/>
        <v>1</v>
      </c>
      <c r="BF87">
        <f t="shared" ca="1" si="149"/>
        <v>2</v>
      </c>
      <c r="BG87">
        <f t="shared" ca="1" si="150"/>
        <v>3</v>
      </c>
      <c r="BH87">
        <f t="shared" ca="1" si="151"/>
        <v>7</v>
      </c>
      <c r="BI87" s="35" t="str">
        <f ca="1">IF(DF87="","",COUNTIF(DF$6:$DF87,1))</f>
        <v/>
      </c>
      <c r="BJ87" t="str">
        <f t="shared" ca="1" si="152"/>
        <v>-x-3y</v>
      </c>
      <c r="BK87">
        <f t="shared" ca="1" si="153"/>
        <v>3</v>
      </c>
      <c r="BL87" t="str">
        <f t="shared" si="154"/>
        <v>-</v>
      </c>
      <c r="BM87" t="str">
        <f t="shared" ca="1" si="155"/>
        <v>2x+3y</v>
      </c>
      <c r="BN87">
        <f t="shared" ca="1" si="156"/>
        <v>2</v>
      </c>
      <c r="BO87">
        <f t="shared" ca="1" si="157"/>
        <v>3</v>
      </c>
      <c r="BP87">
        <f t="shared" ca="1" si="158"/>
        <v>2</v>
      </c>
      <c r="BQ87">
        <f t="shared" ca="1" si="159"/>
        <v>6</v>
      </c>
      <c r="BR87">
        <f t="shared" ca="1" si="160"/>
        <v>0</v>
      </c>
      <c r="BS87">
        <f t="shared" ca="1" si="161"/>
        <v>6</v>
      </c>
      <c r="BT87">
        <f t="shared" ca="1" si="162"/>
        <v>2</v>
      </c>
      <c r="BU87">
        <f t="shared" ca="1" si="163"/>
        <v>3</v>
      </c>
      <c r="BV87" t="str">
        <f t="shared" ca="1" si="164"/>
        <v>2(-x-3y)</v>
      </c>
      <c r="BW87" t="str">
        <f t="shared" ca="1" si="165"/>
        <v>3(2x+3y)</v>
      </c>
      <c r="BX87" t="str">
        <f t="shared" si="166"/>
        <v>-</v>
      </c>
      <c r="BY87">
        <f t="shared" ca="1" si="167"/>
        <v>-2</v>
      </c>
      <c r="BZ87">
        <f t="shared" ca="1" si="168"/>
        <v>-6</v>
      </c>
      <c r="CA87">
        <f t="shared" ca="1" si="169"/>
        <v>-6</v>
      </c>
      <c r="CB87">
        <f t="shared" ca="1" si="170"/>
        <v>-9</v>
      </c>
      <c r="CC87">
        <f t="shared" ca="1" si="171"/>
        <v>-2</v>
      </c>
      <c r="CD87" t="str">
        <f t="shared" ca="1" si="172"/>
        <v>-2x -6y</v>
      </c>
      <c r="CE87">
        <f t="shared" ca="1" si="173"/>
        <v>-6</v>
      </c>
      <c r="CF87" t="str">
        <f t="shared" ca="1" si="174"/>
        <v>-6x -9y</v>
      </c>
      <c r="CG87">
        <f t="shared" ca="1" si="175"/>
        <v>-2</v>
      </c>
      <c r="CH87" t="str">
        <f t="shared" ca="1" si="176"/>
        <v>-2x</v>
      </c>
      <c r="CI87">
        <f t="shared" ca="1" si="177"/>
        <v>1</v>
      </c>
      <c r="CJ87" t="str">
        <f t="shared" ca="1" si="178"/>
        <v xml:space="preserve">-6x </v>
      </c>
      <c r="CK87">
        <f t="shared" ca="1" si="179"/>
        <v>-6</v>
      </c>
      <c r="CL87" t="str">
        <f t="shared" ca="1" si="180"/>
        <v/>
      </c>
      <c r="CM87" t="str">
        <f t="shared" ca="1" si="181"/>
        <v>-6x</v>
      </c>
      <c r="CN87">
        <f t="shared" ca="1" si="182"/>
        <v>-6</v>
      </c>
      <c r="CO87" t="str">
        <f t="shared" ca="1" si="183"/>
        <v>-6y</v>
      </c>
      <c r="CP87" t="str">
        <f t="shared" ca="1" si="184"/>
        <v>-2x-6x</v>
      </c>
      <c r="CQ87" t="str">
        <f t="shared" ca="1" si="185"/>
        <v>-6y-9y</v>
      </c>
      <c r="CR87">
        <f t="shared" ca="1" si="186"/>
        <v>-8</v>
      </c>
      <c r="CS87">
        <f t="shared" ca="1" si="187"/>
        <v>-8</v>
      </c>
      <c r="CT87" t="str">
        <f t="shared" ca="1" si="188"/>
        <v>-8x</v>
      </c>
      <c r="CU87">
        <f t="shared" ca="1" si="189"/>
        <v>-15</v>
      </c>
      <c r="CV87" t="str">
        <f t="shared" ca="1" si="190"/>
        <v>-8x-15y</v>
      </c>
      <c r="CW87">
        <f t="shared" ca="1" si="191"/>
        <v>6</v>
      </c>
      <c r="CX87">
        <f t="shared" ca="1" si="192"/>
        <v>8</v>
      </c>
      <c r="CY87">
        <f t="shared" ca="1" si="193"/>
        <v>15</v>
      </c>
      <c r="CZ87">
        <f t="shared" ca="1" si="194"/>
        <v>1</v>
      </c>
      <c r="DA87">
        <f t="shared" ca="1" si="195"/>
        <v>2</v>
      </c>
      <c r="DB87">
        <f t="shared" ca="1" si="196"/>
        <v>3</v>
      </c>
      <c r="DC87">
        <f t="shared" ca="1" si="197"/>
        <v>7</v>
      </c>
      <c r="DD87">
        <f t="shared" ca="1" si="198"/>
        <v>-15</v>
      </c>
      <c r="DE87" t="str">
        <f t="shared" ca="1" si="199"/>
        <v>-</v>
      </c>
      <c r="DF87" s="35" t="str">
        <f t="shared" ca="1" si="200"/>
        <v/>
      </c>
      <c r="DG87">
        <f t="shared" ca="1" si="201"/>
        <v>1</v>
      </c>
      <c r="DH87">
        <f t="shared" ca="1" si="202"/>
        <v>1</v>
      </c>
    </row>
    <row r="88" spans="1:112">
      <c r="A88" s="10">
        <f t="shared" si="104"/>
        <v>83</v>
      </c>
      <c r="B88" s="9" t="e">
        <f t="shared" ca="1" si="203"/>
        <v>#N/A</v>
      </c>
      <c r="C88" s="9" t="e">
        <f t="shared" ca="1" si="203"/>
        <v>#N/A</v>
      </c>
      <c r="D88" s="9" t="e">
        <f t="shared" ca="1" si="203"/>
        <v>#N/A</v>
      </c>
      <c r="E88" s="9" t="e">
        <f t="shared" ca="1" si="203"/>
        <v>#N/A</v>
      </c>
      <c r="F88" s="9" t="e">
        <f t="shared" ca="1" si="203"/>
        <v>#N/A</v>
      </c>
      <c r="G88" s="9" t="e">
        <f t="shared" ca="1" si="203"/>
        <v>#N/A</v>
      </c>
      <c r="H88" s="9" t="e">
        <f t="shared" ca="1" si="203"/>
        <v>#N/A</v>
      </c>
      <c r="I88" s="9" t="e">
        <f t="shared" ca="1" si="203"/>
        <v>#N/A</v>
      </c>
      <c r="J88" s="15" t="e">
        <f t="shared" ca="1" si="203"/>
        <v>#N/A</v>
      </c>
      <c r="K88" s="9" t="e">
        <f t="shared" ca="1" si="203"/>
        <v>#N/A</v>
      </c>
      <c r="L88" s="19" t="e">
        <f t="shared" ca="1" si="203"/>
        <v>#N/A</v>
      </c>
      <c r="M88" s="9" t="e">
        <f t="shared" ca="1" si="203"/>
        <v>#N/A</v>
      </c>
      <c r="N88" s="21" t="e">
        <f ca="1">IF(BA88=0,"",COUNTIF($BA$6:BA88,1))</f>
        <v>#N/A</v>
      </c>
      <c r="O88" s="21" t="e">
        <f t="shared" ca="1" si="117"/>
        <v>#N/A</v>
      </c>
      <c r="P88" s="21" t="e">
        <f t="shared" ca="1" si="105"/>
        <v>#N/A</v>
      </c>
      <c r="Q88" s="21" t="s">
        <v>6</v>
      </c>
      <c r="R88" s="21" t="e">
        <f t="shared" ca="1" si="118"/>
        <v>#N/A</v>
      </c>
      <c r="S88" s="21" t="e">
        <f t="shared" ca="1" si="119"/>
        <v>#N/A</v>
      </c>
      <c r="T88" s="21" t="e">
        <f t="shared" ca="1" si="120"/>
        <v>#N/A</v>
      </c>
      <c r="U88" s="21" t="e">
        <f t="shared" ca="1" si="121"/>
        <v>#N/A</v>
      </c>
      <c r="V88" s="22" t="e">
        <f t="shared" ca="1" si="122"/>
        <v>#N/A</v>
      </c>
      <c r="W88" s="22" t="e">
        <f t="shared" ca="1" si="123"/>
        <v>#N/A</v>
      </c>
      <c r="X88" s="1" t="e">
        <f t="shared" ca="1" si="124"/>
        <v>#N/A</v>
      </c>
      <c r="Y88" t="e">
        <f t="shared" ca="1" si="125"/>
        <v>#N/A</v>
      </c>
      <c r="Z88" t="e">
        <f t="shared" ca="1" si="126"/>
        <v>#N/A</v>
      </c>
      <c r="AA88" t="e">
        <f t="shared" ca="1" si="127"/>
        <v>#N/A</v>
      </c>
      <c r="AB88" t="e">
        <f t="shared" ca="1" si="128"/>
        <v>#N/A</v>
      </c>
      <c r="AC88" t="str">
        <f t="shared" si="129"/>
        <v>+</v>
      </c>
      <c r="AD88" s="23" t="e">
        <f t="shared" ca="1" si="130"/>
        <v>#N/A</v>
      </c>
      <c r="AE88" t="e">
        <f t="shared" ca="1" si="131"/>
        <v>#N/A</v>
      </c>
      <c r="AF88" t="e">
        <f t="shared" ca="1" si="132"/>
        <v>#N/A</v>
      </c>
      <c r="AG88" t="e">
        <f t="shared" ca="1" si="133"/>
        <v>#N/A</v>
      </c>
      <c r="AH88" t="e">
        <f t="shared" ca="1" si="134"/>
        <v>#N/A</v>
      </c>
      <c r="AI88" t="e">
        <f t="shared" ca="1" si="135"/>
        <v>#N/A</v>
      </c>
      <c r="AJ88" s="1" t="e">
        <f t="shared" ca="1" si="136"/>
        <v>#N/A</v>
      </c>
      <c r="AK88" t="e">
        <f t="shared" ca="1" si="137"/>
        <v>#N/A</v>
      </c>
      <c r="AL88" s="1" t="e">
        <f t="shared" ca="1" si="106"/>
        <v>#N/A</v>
      </c>
      <c r="AM88" s="25" t="e">
        <f t="shared" ca="1" si="107"/>
        <v>#N/A</v>
      </c>
      <c r="AN88" s="58" t="e">
        <f ca="1">GCD(元２!P88,元２!S88)</f>
        <v>#N/A</v>
      </c>
      <c r="AO88" s="31" t="e">
        <f t="shared" ca="1" si="108"/>
        <v>#N/A</v>
      </c>
      <c r="AP88" s="16" t="e">
        <f t="shared" ca="1" si="138"/>
        <v>#N/A</v>
      </c>
      <c r="AQ88" t="e">
        <f t="shared" ca="1" si="109"/>
        <v>#N/A</v>
      </c>
      <c r="AR88" s="33" t="e">
        <f t="shared" ca="1" si="110"/>
        <v>#N/A</v>
      </c>
      <c r="AS88" s="1" t="e">
        <f t="shared" ca="1" si="139"/>
        <v>#N/A</v>
      </c>
      <c r="AT88" s="1" t="e">
        <f t="shared" ca="1" si="140"/>
        <v>#N/A</v>
      </c>
      <c r="AU88" s="25" t="e">
        <f t="shared" ca="1" si="111"/>
        <v>#N/A</v>
      </c>
      <c r="AV88" s="25" t="e">
        <f t="shared" ca="1" si="141"/>
        <v>#N/A</v>
      </c>
      <c r="AW88" t="e">
        <f t="shared" ca="1" si="112"/>
        <v>#N/A</v>
      </c>
      <c r="AX88" t="e">
        <f t="shared" ca="1" si="113"/>
        <v>#N/A</v>
      </c>
      <c r="AY88" s="1" t="e">
        <f t="shared" ca="1" si="142"/>
        <v>#N/A</v>
      </c>
      <c r="AZ88" s="1" t="e">
        <f t="shared" ca="1" si="143"/>
        <v>#N/A</v>
      </c>
      <c r="BA88" s="1" t="e">
        <f t="shared" ca="1" si="144"/>
        <v>#N/A</v>
      </c>
      <c r="BB88" s="1" t="e">
        <f t="shared" ca="1" si="145"/>
        <v>#N/A</v>
      </c>
      <c r="BC88" s="1" t="e">
        <f t="shared" ca="1" si="146"/>
        <v>#N/A</v>
      </c>
      <c r="BD88" s="1" t="e">
        <f t="shared" ca="1" si="147"/>
        <v>#N/A</v>
      </c>
      <c r="BE88" t="e">
        <f t="shared" ca="1" si="148"/>
        <v>#N/A</v>
      </c>
      <c r="BF88" t="e">
        <f t="shared" ca="1" si="149"/>
        <v>#N/A</v>
      </c>
      <c r="BG88" t="e">
        <f t="shared" ca="1" si="150"/>
        <v>#N/A</v>
      </c>
      <c r="BH88" t="e">
        <f t="shared" ca="1" si="151"/>
        <v>#N/A</v>
      </c>
      <c r="BI88" s="35" t="e">
        <f ca="1">IF(DF88="","",COUNTIF(DF$6:$DF88,1))</f>
        <v>#N/A</v>
      </c>
      <c r="BJ88" t="e">
        <f t="shared" ca="1" si="152"/>
        <v>#N/A</v>
      </c>
      <c r="BK88" t="e">
        <f t="shared" ca="1" si="153"/>
        <v>#N/A</v>
      </c>
      <c r="BL88" t="str">
        <f t="shared" si="154"/>
        <v>+</v>
      </c>
      <c r="BM88" t="e">
        <f t="shared" ca="1" si="155"/>
        <v>#N/A</v>
      </c>
      <c r="BN88" t="e">
        <f t="shared" ca="1" si="156"/>
        <v>#N/A</v>
      </c>
      <c r="BO88" t="e">
        <f t="shared" ca="1" si="157"/>
        <v>#N/A</v>
      </c>
      <c r="BP88" t="e">
        <f t="shared" ca="1" si="158"/>
        <v>#N/A</v>
      </c>
      <c r="BQ88" t="e">
        <f t="shared" ca="1" si="159"/>
        <v>#N/A</v>
      </c>
      <c r="BR88" t="e">
        <f t="shared" ca="1" si="160"/>
        <v>#N/A</v>
      </c>
      <c r="BS88" t="e">
        <f t="shared" ca="1" si="161"/>
        <v>#N/A</v>
      </c>
      <c r="BT88" t="e">
        <f t="shared" ca="1" si="162"/>
        <v>#N/A</v>
      </c>
      <c r="BU88" t="e">
        <f t="shared" ca="1" si="163"/>
        <v>#N/A</v>
      </c>
      <c r="BV88" t="e">
        <f t="shared" ca="1" si="164"/>
        <v>#N/A</v>
      </c>
      <c r="BW88" t="e">
        <f t="shared" ca="1" si="165"/>
        <v>#N/A</v>
      </c>
      <c r="BX88" t="str">
        <f t="shared" si="166"/>
        <v>+</v>
      </c>
      <c r="BY88" t="e">
        <f t="shared" ca="1" si="167"/>
        <v>#N/A</v>
      </c>
      <c r="BZ88" t="e">
        <f t="shared" ca="1" si="168"/>
        <v>#N/A</v>
      </c>
      <c r="CA88" t="e">
        <f t="shared" ca="1" si="169"/>
        <v>#N/A</v>
      </c>
      <c r="CB88" t="e">
        <f t="shared" ca="1" si="170"/>
        <v>#N/A</v>
      </c>
      <c r="CC88" t="e">
        <f t="shared" ca="1" si="171"/>
        <v>#N/A</v>
      </c>
      <c r="CD88" t="e">
        <f t="shared" ca="1" si="172"/>
        <v>#N/A</v>
      </c>
      <c r="CE88" t="e">
        <f t="shared" ca="1" si="173"/>
        <v>#N/A</v>
      </c>
      <c r="CF88" t="e">
        <f t="shared" ca="1" si="174"/>
        <v>#N/A</v>
      </c>
      <c r="CG88" t="e">
        <f t="shared" ca="1" si="175"/>
        <v>#N/A</v>
      </c>
      <c r="CH88" t="e">
        <f t="shared" ca="1" si="176"/>
        <v>#N/A</v>
      </c>
      <c r="CI88" t="e">
        <f t="shared" ca="1" si="177"/>
        <v>#N/A</v>
      </c>
      <c r="CJ88" t="e">
        <f t="shared" ca="1" si="178"/>
        <v>#N/A</v>
      </c>
      <c r="CK88" t="e">
        <f t="shared" ca="1" si="179"/>
        <v>#N/A</v>
      </c>
      <c r="CL88" t="e">
        <f t="shared" ca="1" si="180"/>
        <v>#N/A</v>
      </c>
      <c r="CM88" t="e">
        <f t="shared" ca="1" si="181"/>
        <v>#N/A</v>
      </c>
      <c r="CN88" t="e">
        <f t="shared" ca="1" si="182"/>
        <v>#N/A</v>
      </c>
      <c r="CO88" t="e">
        <f t="shared" ca="1" si="183"/>
        <v>#N/A</v>
      </c>
      <c r="CP88" t="e">
        <f t="shared" ca="1" si="184"/>
        <v>#N/A</v>
      </c>
      <c r="CQ88" t="e">
        <f t="shared" ca="1" si="185"/>
        <v>#N/A</v>
      </c>
      <c r="CR88" t="e">
        <f t="shared" ca="1" si="186"/>
        <v>#N/A</v>
      </c>
      <c r="CS88" t="e">
        <f t="shared" ca="1" si="187"/>
        <v>#N/A</v>
      </c>
      <c r="CT88" t="e">
        <f t="shared" ca="1" si="188"/>
        <v>#N/A</v>
      </c>
      <c r="CU88" t="e">
        <f t="shared" ca="1" si="189"/>
        <v>#N/A</v>
      </c>
      <c r="CV88" t="e">
        <f t="shared" ca="1" si="190"/>
        <v>#N/A</v>
      </c>
      <c r="CW88" t="e">
        <f t="shared" ca="1" si="191"/>
        <v>#N/A</v>
      </c>
      <c r="CX88" t="e">
        <f t="shared" ca="1" si="192"/>
        <v>#N/A</v>
      </c>
      <c r="CY88" t="e">
        <f t="shared" ca="1" si="193"/>
        <v>#N/A</v>
      </c>
      <c r="CZ88" t="e">
        <f t="shared" ca="1" si="194"/>
        <v>#N/A</v>
      </c>
      <c r="DA88" t="e">
        <f t="shared" ca="1" si="195"/>
        <v>#N/A</v>
      </c>
      <c r="DB88" t="e">
        <f t="shared" ca="1" si="196"/>
        <v>#N/A</v>
      </c>
      <c r="DC88" t="e">
        <f t="shared" ca="1" si="197"/>
        <v>#N/A</v>
      </c>
      <c r="DD88" t="e">
        <f t="shared" ca="1" si="198"/>
        <v>#N/A</v>
      </c>
      <c r="DE88" t="e">
        <f t="shared" ca="1" si="199"/>
        <v>#N/A</v>
      </c>
      <c r="DF88" s="35" t="e">
        <f t="shared" ca="1" si="200"/>
        <v>#N/A</v>
      </c>
      <c r="DG88">
        <f t="shared" ca="1" si="201"/>
        <v>0</v>
      </c>
      <c r="DH88">
        <f t="shared" ca="1" si="202"/>
        <v>0</v>
      </c>
    </row>
    <row r="89" spans="1:112">
      <c r="A89" s="10">
        <f t="shared" si="104"/>
        <v>84</v>
      </c>
      <c r="B89" s="9" t="e">
        <f t="shared" ca="1" si="203"/>
        <v>#N/A</v>
      </c>
      <c r="C89" s="9" t="e">
        <f t="shared" ca="1" si="203"/>
        <v>#N/A</v>
      </c>
      <c r="D89" s="9" t="e">
        <f t="shared" ca="1" si="203"/>
        <v>#N/A</v>
      </c>
      <c r="E89" s="9" t="e">
        <f t="shared" ca="1" si="203"/>
        <v>#N/A</v>
      </c>
      <c r="F89" s="9" t="e">
        <f t="shared" ca="1" si="203"/>
        <v>#N/A</v>
      </c>
      <c r="G89" s="9" t="e">
        <f t="shared" ca="1" si="203"/>
        <v>#N/A</v>
      </c>
      <c r="H89" s="9" t="e">
        <f t="shared" ca="1" si="203"/>
        <v>#N/A</v>
      </c>
      <c r="I89" s="9" t="e">
        <f t="shared" ca="1" si="203"/>
        <v>#N/A</v>
      </c>
      <c r="J89" s="15" t="e">
        <f t="shared" ca="1" si="203"/>
        <v>#N/A</v>
      </c>
      <c r="K89" s="9" t="e">
        <f t="shared" ca="1" si="203"/>
        <v>#N/A</v>
      </c>
      <c r="L89" s="19" t="e">
        <f t="shared" ca="1" si="203"/>
        <v>#N/A</v>
      </c>
      <c r="M89" s="9" t="e">
        <f t="shared" ca="1" si="203"/>
        <v>#N/A</v>
      </c>
      <c r="N89" s="21" t="e">
        <f ca="1">IF(BA89=0,"",COUNTIF($BA$6:BA89,1))</f>
        <v>#N/A</v>
      </c>
      <c r="O89" s="21" t="e">
        <f t="shared" ca="1" si="117"/>
        <v>#N/A</v>
      </c>
      <c r="P89" s="21" t="e">
        <f t="shared" ca="1" si="105"/>
        <v>#N/A</v>
      </c>
      <c r="Q89" s="21" t="s">
        <v>33</v>
      </c>
      <c r="R89" s="21" t="e">
        <f t="shared" ca="1" si="118"/>
        <v>#N/A</v>
      </c>
      <c r="S89" s="21" t="e">
        <f t="shared" ca="1" si="119"/>
        <v>#N/A</v>
      </c>
      <c r="T89" s="21" t="e">
        <f t="shared" ca="1" si="120"/>
        <v>#N/A</v>
      </c>
      <c r="U89" s="21" t="e">
        <f t="shared" ca="1" si="121"/>
        <v>#N/A</v>
      </c>
      <c r="V89" s="22" t="e">
        <f t="shared" ca="1" si="122"/>
        <v>#N/A</v>
      </c>
      <c r="W89" s="22" t="e">
        <f t="shared" ca="1" si="123"/>
        <v>#N/A</v>
      </c>
      <c r="X89" s="1" t="e">
        <f t="shared" ca="1" si="124"/>
        <v>#N/A</v>
      </c>
      <c r="Y89" t="e">
        <f t="shared" ca="1" si="125"/>
        <v>#N/A</v>
      </c>
      <c r="Z89" t="e">
        <f t="shared" ca="1" si="126"/>
        <v>#N/A</v>
      </c>
      <c r="AA89" t="e">
        <f t="shared" ca="1" si="127"/>
        <v>#N/A</v>
      </c>
      <c r="AB89" t="e">
        <f t="shared" ca="1" si="128"/>
        <v>#N/A</v>
      </c>
      <c r="AC89" t="str">
        <f t="shared" si="129"/>
        <v>-</v>
      </c>
      <c r="AD89" s="23" t="e">
        <f t="shared" ca="1" si="130"/>
        <v>#N/A</v>
      </c>
      <c r="AE89" t="e">
        <f t="shared" ca="1" si="131"/>
        <v>#N/A</v>
      </c>
      <c r="AF89" t="e">
        <f t="shared" ca="1" si="132"/>
        <v>#N/A</v>
      </c>
      <c r="AG89" t="e">
        <f t="shared" ca="1" si="133"/>
        <v>#N/A</v>
      </c>
      <c r="AH89" t="e">
        <f t="shared" ca="1" si="134"/>
        <v>#N/A</v>
      </c>
      <c r="AI89" t="e">
        <f t="shared" ca="1" si="135"/>
        <v>#N/A</v>
      </c>
      <c r="AJ89" s="1" t="e">
        <f t="shared" ca="1" si="136"/>
        <v>#N/A</v>
      </c>
      <c r="AK89" t="e">
        <f t="shared" ca="1" si="137"/>
        <v>#N/A</v>
      </c>
      <c r="AL89" s="1" t="e">
        <f t="shared" ca="1" si="106"/>
        <v>#N/A</v>
      </c>
      <c r="AM89" s="25" t="e">
        <f t="shared" ca="1" si="107"/>
        <v>#N/A</v>
      </c>
      <c r="AN89" s="58" t="e">
        <f ca="1">GCD(元２!P89,元２!S89)</f>
        <v>#N/A</v>
      </c>
      <c r="AO89" s="31" t="e">
        <f t="shared" ca="1" si="108"/>
        <v>#N/A</v>
      </c>
      <c r="AP89" s="16" t="e">
        <f t="shared" ca="1" si="138"/>
        <v>#N/A</v>
      </c>
      <c r="AQ89" t="e">
        <f t="shared" ca="1" si="109"/>
        <v>#N/A</v>
      </c>
      <c r="AR89" s="33" t="e">
        <f t="shared" ca="1" si="110"/>
        <v>#N/A</v>
      </c>
      <c r="AS89" s="1" t="e">
        <f t="shared" ca="1" si="139"/>
        <v>#N/A</v>
      </c>
      <c r="AT89" s="1" t="e">
        <f t="shared" ca="1" si="140"/>
        <v>#N/A</v>
      </c>
      <c r="AU89" s="25" t="e">
        <f t="shared" ca="1" si="111"/>
        <v>#N/A</v>
      </c>
      <c r="AV89" s="25" t="e">
        <f t="shared" ca="1" si="141"/>
        <v>#N/A</v>
      </c>
      <c r="AW89" t="e">
        <f t="shared" ca="1" si="112"/>
        <v>#N/A</v>
      </c>
      <c r="AX89" t="e">
        <f t="shared" ca="1" si="113"/>
        <v>#N/A</v>
      </c>
      <c r="AY89" s="1" t="e">
        <f t="shared" ca="1" si="142"/>
        <v>#N/A</v>
      </c>
      <c r="AZ89" s="1" t="e">
        <f t="shared" ca="1" si="143"/>
        <v>#N/A</v>
      </c>
      <c r="BA89" s="1" t="e">
        <f t="shared" ca="1" si="144"/>
        <v>#N/A</v>
      </c>
      <c r="BB89" s="1" t="e">
        <f t="shared" ca="1" si="145"/>
        <v>#N/A</v>
      </c>
      <c r="BC89" s="1" t="e">
        <f t="shared" ca="1" si="146"/>
        <v>#N/A</v>
      </c>
      <c r="BD89" s="1" t="e">
        <f t="shared" ca="1" si="147"/>
        <v>#N/A</v>
      </c>
      <c r="BE89" t="e">
        <f t="shared" ca="1" si="148"/>
        <v>#N/A</v>
      </c>
      <c r="BF89" t="e">
        <f t="shared" ca="1" si="149"/>
        <v>#N/A</v>
      </c>
      <c r="BG89" t="e">
        <f t="shared" ca="1" si="150"/>
        <v>#N/A</v>
      </c>
      <c r="BH89" t="e">
        <f t="shared" ca="1" si="151"/>
        <v>#N/A</v>
      </c>
      <c r="BI89" s="35" t="e">
        <f ca="1">IF(DF89="","",COUNTIF(DF$6:$DF89,1))</f>
        <v>#N/A</v>
      </c>
      <c r="BJ89" t="e">
        <f t="shared" ca="1" si="152"/>
        <v>#N/A</v>
      </c>
      <c r="BK89" t="e">
        <f t="shared" ca="1" si="153"/>
        <v>#N/A</v>
      </c>
      <c r="BL89" t="str">
        <f t="shared" si="154"/>
        <v>-</v>
      </c>
      <c r="BM89" t="e">
        <f t="shared" ca="1" si="155"/>
        <v>#N/A</v>
      </c>
      <c r="BN89" t="e">
        <f t="shared" ca="1" si="156"/>
        <v>#N/A</v>
      </c>
      <c r="BO89" t="e">
        <f t="shared" ca="1" si="157"/>
        <v>#N/A</v>
      </c>
      <c r="BP89" t="e">
        <f t="shared" ca="1" si="158"/>
        <v>#N/A</v>
      </c>
      <c r="BQ89" t="e">
        <f t="shared" ca="1" si="159"/>
        <v>#N/A</v>
      </c>
      <c r="BR89" t="e">
        <f t="shared" ca="1" si="160"/>
        <v>#N/A</v>
      </c>
      <c r="BS89" t="e">
        <f t="shared" ca="1" si="161"/>
        <v>#N/A</v>
      </c>
      <c r="BT89" t="e">
        <f t="shared" ca="1" si="162"/>
        <v>#N/A</v>
      </c>
      <c r="BU89" t="e">
        <f t="shared" ca="1" si="163"/>
        <v>#N/A</v>
      </c>
      <c r="BV89" t="e">
        <f t="shared" ca="1" si="164"/>
        <v>#N/A</v>
      </c>
      <c r="BW89" t="e">
        <f t="shared" ca="1" si="165"/>
        <v>#N/A</v>
      </c>
      <c r="BX89" t="str">
        <f t="shared" si="166"/>
        <v>-</v>
      </c>
      <c r="BY89" t="e">
        <f t="shared" ca="1" si="167"/>
        <v>#N/A</v>
      </c>
      <c r="BZ89" t="e">
        <f t="shared" ca="1" si="168"/>
        <v>#N/A</v>
      </c>
      <c r="CA89" t="e">
        <f t="shared" ca="1" si="169"/>
        <v>#N/A</v>
      </c>
      <c r="CB89" t="e">
        <f t="shared" ca="1" si="170"/>
        <v>#N/A</v>
      </c>
      <c r="CC89" t="e">
        <f t="shared" ca="1" si="171"/>
        <v>#N/A</v>
      </c>
      <c r="CD89" t="e">
        <f t="shared" ca="1" si="172"/>
        <v>#N/A</v>
      </c>
      <c r="CE89" t="e">
        <f t="shared" ca="1" si="173"/>
        <v>#N/A</v>
      </c>
      <c r="CF89" t="e">
        <f t="shared" ca="1" si="174"/>
        <v>#N/A</v>
      </c>
      <c r="CG89" t="e">
        <f t="shared" ca="1" si="175"/>
        <v>#N/A</v>
      </c>
      <c r="CH89" t="e">
        <f t="shared" ca="1" si="176"/>
        <v>#N/A</v>
      </c>
      <c r="CI89" t="e">
        <f t="shared" ca="1" si="177"/>
        <v>#N/A</v>
      </c>
      <c r="CJ89" t="e">
        <f t="shared" ca="1" si="178"/>
        <v>#N/A</v>
      </c>
      <c r="CK89" t="e">
        <f t="shared" ca="1" si="179"/>
        <v>#N/A</v>
      </c>
      <c r="CL89" t="e">
        <f t="shared" ca="1" si="180"/>
        <v>#N/A</v>
      </c>
      <c r="CM89" t="e">
        <f t="shared" ca="1" si="181"/>
        <v>#N/A</v>
      </c>
      <c r="CN89" t="e">
        <f t="shared" ca="1" si="182"/>
        <v>#N/A</v>
      </c>
      <c r="CO89" t="e">
        <f t="shared" ca="1" si="183"/>
        <v>#N/A</v>
      </c>
      <c r="CP89" t="e">
        <f t="shared" ca="1" si="184"/>
        <v>#N/A</v>
      </c>
      <c r="CQ89" t="e">
        <f t="shared" ca="1" si="185"/>
        <v>#N/A</v>
      </c>
      <c r="CR89" t="e">
        <f t="shared" ca="1" si="186"/>
        <v>#N/A</v>
      </c>
      <c r="CS89" t="e">
        <f t="shared" ca="1" si="187"/>
        <v>#N/A</v>
      </c>
      <c r="CT89" t="e">
        <f t="shared" ca="1" si="188"/>
        <v>#N/A</v>
      </c>
      <c r="CU89" t="e">
        <f t="shared" ca="1" si="189"/>
        <v>#N/A</v>
      </c>
      <c r="CV89" t="e">
        <f t="shared" ca="1" si="190"/>
        <v>#N/A</v>
      </c>
      <c r="CW89" t="e">
        <f t="shared" ca="1" si="191"/>
        <v>#N/A</v>
      </c>
      <c r="CX89" t="e">
        <f t="shared" ca="1" si="192"/>
        <v>#N/A</v>
      </c>
      <c r="CY89" t="e">
        <f t="shared" ca="1" si="193"/>
        <v>#N/A</v>
      </c>
      <c r="CZ89" t="e">
        <f t="shared" ca="1" si="194"/>
        <v>#N/A</v>
      </c>
      <c r="DA89" t="e">
        <f t="shared" ca="1" si="195"/>
        <v>#N/A</v>
      </c>
      <c r="DB89" t="e">
        <f t="shared" ca="1" si="196"/>
        <v>#N/A</v>
      </c>
      <c r="DC89" t="e">
        <f t="shared" ca="1" si="197"/>
        <v>#N/A</v>
      </c>
      <c r="DD89" t="e">
        <f t="shared" ca="1" si="198"/>
        <v>#N/A</v>
      </c>
      <c r="DE89" t="e">
        <f t="shared" ca="1" si="199"/>
        <v>#N/A</v>
      </c>
      <c r="DF89" s="35" t="e">
        <f t="shared" ca="1" si="200"/>
        <v>#N/A</v>
      </c>
      <c r="DG89">
        <f t="shared" ca="1" si="201"/>
        <v>0</v>
      </c>
      <c r="DH89">
        <f t="shared" ca="1" si="202"/>
        <v>0</v>
      </c>
    </row>
    <row r="90" spans="1:112">
      <c r="A90" s="10">
        <f t="shared" si="104"/>
        <v>85</v>
      </c>
      <c r="B90" s="9" t="e">
        <f t="shared" ca="1" si="203"/>
        <v>#N/A</v>
      </c>
      <c r="C90" s="9" t="e">
        <f t="shared" ca="1" si="203"/>
        <v>#N/A</v>
      </c>
      <c r="D90" s="9" t="e">
        <f t="shared" ca="1" si="203"/>
        <v>#N/A</v>
      </c>
      <c r="E90" s="9" t="e">
        <f t="shared" ca="1" si="203"/>
        <v>#N/A</v>
      </c>
      <c r="F90" s="9" t="e">
        <f t="shared" ca="1" si="203"/>
        <v>#N/A</v>
      </c>
      <c r="G90" s="9" t="e">
        <f t="shared" ca="1" si="203"/>
        <v>#N/A</v>
      </c>
      <c r="H90" s="9" t="e">
        <f t="shared" ca="1" si="203"/>
        <v>#N/A</v>
      </c>
      <c r="I90" s="9" t="e">
        <f t="shared" ca="1" si="203"/>
        <v>#N/A</v>
      </c>
      <c r="J90" s="15" t="e">
        <f t="shared" ca="1" si="203"/>
        <v>#N/A</v>
      </c>
      <c r="K90" s="9" t="e">
        <f t="shared" ca="1" si="203"/>
        <v>#N/A</v>
      </c>
      <c r="L90" s="19" t="e">
        <f t="shared" ca="1" si="203"/>
        <v>#N/A</v>
      </c>
      <c r="M90" s="9" t="e">
        <f t="shared" ca="1" si="203"/>
        <v>#N/A</v>
      </c>
      <c r="N90" s="21" t="e">
        <f ca="1">IF(BA90=0,"",COUNTIF($BA$6:BA90,1))</f>
        <v>#N/A</v>
      </c>
      <c r="O90" s="21" t="e">
        <f t="shared" ca="1" si="117"/>
        <v>#N/A</v>
      </c>
      <c r="P90" s="21" t="e">
        <f t="shared" ca="1" si="105"/>
        <v>#N/A</v>
      </c>
      <c r="Q90" s="21" t="s">
        <v>6</v>
      </c>
      <c r="R90" s="21" t="e">
        <f t="shared" ca="1" si="118"/>
        <v>#N/A</v>
      </c>
      <c r="S90" s="21" t="e">
        <f t="shared" ca="1" si="119"/>
        <v>#N/A</v>
      </c>
      <c r="T90" s="21" t="e">
        <f t="shared" ca="1" si="120"/>
        <v>#N/A</v>
      </c>
      <c r="U90" s="21" t="e">
        <f t="shared" ca="1" si="121"/>
        <v>#N/A</v>
      </c>
      <c r="V90" s="22" t="e">
        <f t="shared" ca="1" si="122"/>
        <v>#N/A</v>
      </c>
      <c r="W90" s="22" t="e">
        <f t="shared" ca="1" si="123"/>
        <v>#N/A</v>
      </c>
      <c r="X90" s="1" t="e">
        <f t="shared" ca="1" si="124"/>
        <v>#N/A</v>
      </c>
      <c r="Y90" t="e">
        <f t="shared" ca="1" si="125"/>
        <v>#N/A</v>
      </c>
      <c r="Z90" t="e">
        <f t="shared" ca="1" si="126"/>
        <v>#N/A</v>
      </c>
      <c r="AA90" t="e">
        <f t="shared" ca="1" si="127"/>
        <v>#N/A</v>
      </c>
      <c r="AB90" t="e">
        <f t="shared" ca="1" si="128"/>
        <v>#N/A</v>
      </c>
      <c r="AC90" t="str">
        <f t="shared" si="129"/>
        <v>+</v>
      </c>
      <c r="AD90" s="23" t="e">
        <f t="shared" ca="1" si="130"/>
        <v>#N/A</v>
      </c>
      <c r="AE90" t="e">
        <f t="shared" ca="1" si="131"/>
        <v>#N/A</v>
      </c>
      <c r="AF90" t="e">
        <f t="shared" ca="1" si="132"/>
        <v>#N/A</v>
      </c>
      <c r="AG90" t="e">
        <f t="shared" ca="1" si="133"/>
        <v>#N/A</v>
      </c>
      <c r="AH90" t="e">
        <f t="shared" ca="1" si="134"/>
        <v>#N/A</v>
      </c>
      <c r="AI90" t="e">
        <f t="shared" ca="1" si="135"/>
        <v>#N/A</v>
      </c>
      <c r="AJ90" s="1" t="e">
        <f t="shared" ca="1" si="136"/>
        <v>#N/A</v>
      </c>
      <c r="AK90" t="e">
        <f t="shared" ca="1" si="137"/>
        <v>#N/A</v>
      </c>
      <c r="AL90" s="1" t="e">
        <f t="shared" ca="1" si="106"/>
        <v>#N/A</v>
      </c>
      <c r="AM90" s="25" t="e">
        <f t="shared" ca="1" si="107"/>
        <v>#N/A</v>
      </c>
      <c r="AN90" s="58" t="e">
        <f ca="1">GCD(元２!P90,元２!S90)</f>
        <v>#N/A</v>
      </c>
      <c r="AO90" s="31" t="e">
        <f t="shared" ca="1" si="108"/>
        <v>#N/A</v>
      </c>
      <c r="AP90" s="16" t="e">
        <f t="shared" ca="1" si="138"/>
        <v>#N/A</v>
      </c>
      <c r="AQ90" t="e">
        <f t="shared" ca="1" si="109"/>
        <v>#N/A</v>
      </c>
      <c r="AR90" s="33" t="e">
        <f t="shared" ca="1" si="110"/>
        <v>#N/A</v>
      </c>
      <c r="AS90" s="1" t="e">
        <f t="shared" ca="1" si="139"/>
        <v>#N/A</v>
      </c>
      <c r="AT90" s="1" t="e">
        <f t="shared" ca="1" si="140"/>
        <v>#N/A</v>
      </c>
      <c r="AU90" s="25" t="e">
        <f t="shared" ca="1" si="111"/>
        <v>#N/A</v>
      </c>
      <c r="AV90" s="25" t="e">
        <f t="shared" ca="1" si="141"/>
        <v>#N/A</v>
      </c>
      <c r="AW90" t="e">
        <f t="shared" ca="1" si="112"/>
        <v>#N/A</v>
      </c>
      <c r="AX90" t="e">
        <f t="shared" ca="1" si="113"/>
        <v>#N/A</v>
      </c>
      <c r="AY90" s="1" t="e">
        <f t="shared" ca="1" si="142"/>
        <v>#N/A</v>
      </c>
      <c r="AZ90" s="1" t="e">
        <f t="shared" ca="1" si="143"/>
        <v>#N/A</v>
      </c>
      <c r="BA90" s="1" t="e">
        <f t="shared" ca="1" si="144"/>
        <v>#N/A</v>
      </c>
      <c r="BB90" s="1" t="e">
        <f t="shared" ca="1" si="145"/>
        <v>#N/A</v>
      </c>
      <c r="BC90" s="1" t="e">
        <f t="shared" ca="1" si="146"/>
        <v>#N/A</v>
      </c>
      <c r="BD90" s="1" t="e">
        <f t="shared" ca="1" si="147"/>
        <v>#N/A</v>
      </c>
      <c r="BE90" t="e">
        <f t="shared" ca="1" si="148"/>
        <v>#N/A</v>
      </c>
      <c r="BF90" t="e">
        <f t="shared" ca="1" si="149"/>
        <v>#N/A</v>
      </c>
      <c r="BG90" t="e">
        <f t="shared" ca="1" si="150"/>
        <v>#N/A</v>
      </c>
      <c r="BH90" t="e">
        <f t="shared" ca="1" si="151"/>
        <v>#N/A</v>
      </c>
      <c r="BI90" s="35" t="e">
        <f ca="1">IF(DF90="","",COUNTIF(DF$6:$DF90,1))</f>
        <v>#N/A</v>
      </c>
      <c r="BJ90" t="e">
        <f t="shared" ca="1" si="152"/>
        <v>#N/A</v>
      </c>
      <c r="BK90" t="e">
        <f t="shared" ca="1" si="153"/>
        <v>#N/A</v>
      </c>
      <c r="BL90" t="str">
        <f t="shared" si="154"/>
        <v>+</v>
      </c>
      <c r="BM90" t="e">
        <f t="shared" ca="1" si="155"/>
        <v>#N/A</v>
      </c>
      <c r="BN90" t="e">
        <f t="shared" ca="1" si="156"/>
        <v>#N/A</v>
      </c>
      <c r="BO90" t="e">
        <f t="shared" ca="1" si="157"/>
        <v>#N/A</v>
      </c>
      <c r="BP90" t="e">
        <f t="shared" ca="1" si="158"/>
        <v>#N/A</v>
      </c>
      <c r="BQ90" t="e">
        <f t="shared" ca="1" si="159"/>
        <v>#N/A</v>
      </c>
      <c r="BR90" t="e">
        <f t="shared" ca="1" si="160"/>
        <v>#N/A</v>
      </c>
      <c r="BS90" t="e">
        <f t="shared" ca="1" si="161"/>
        <v>#N/A</v>
      </c>
      <c r="BT90" t="e">
        <f t="shared" ca="1" si="162"/>
        <v>#N/A</v>
      </c>
      <c r="BU90" t="e">
        <f t="shared" ca="1" si="163"/>
        <v>#N/A</v>
      </c>
      <c r="BV90" t="e">
        <f t="shared" ca="1" si="164"/>
        <v>#N/A</v>
      </c>
      <c r="BW90" t="e">
        <f t="shared" ca="1" si="165"/>
        <v>#N/A</v>
      </c>
      <c r="BX90" t="str">
        <f t="shared" si="166"/>
        <v>+</v>
      </c>
      <c r="BY90" t="e">
        <f t="shared" ca="1" si="167"/>
        <v>#N/A</v>
      </c>
      <c r="BZ90" t="e">
        <f t="shared" ca="1" si="168"/>
        <v>#N/A</v>
      </c>
      <c r="CA90" t="e">
        <f t="shared" ca="1" si="169"/>
        <v>#N/A</v>
      </c>
      <c r="CB90" t="e">
        <f t="shared" ca="1" si="170"/>
        <v>#N/A</v>
      </c>
      <c r="CC90" t="e">
        <f t="shared" ca="1" si="171"/>
        <v>#N/A</v>
      </c>
      <c r="CD90" t="e">
        <f t="shared" ca="1" si="172"/>
        <v>#N/A</v>
      </c>
      <c r="CE90" t="e">
        <f t="shared" ca="1" si="173"/>
        <v>#N/A</v>
      </c>
      <c r="CF90" t="e">
        <f t="shared" ca="1" si="174"/>
        <v>#N/A</v>
      </c>
      <c r="CG90" t="e">
        <f t="shared" ca="1" si="175"/>
        <v>#N/A</v>
      </c>
      <c r="CH90" t="e">
        <f t="shared" ca="1" si="176"/>
        <v>#N/A</v>
      </c>
      <c r="CI90" t="e">
        <f t="shared" ca="1" si="177"/>
        <v>#N/A</v>
      </c>
      <c r="CJ90" t="e">
        <f t="shared" ca="1" si="178"/>
        <v>#N/A</v>
      </c>
      <c r="CK90" t="e">
        <f t="shared" ca="1" si="179"/>
        <v>#N/A</v>
      </c>
      <c r="CL90" t="e">
        <f t="shared" ca="1" si="180"/>
        <v>#N/A</v>
      </c>
      <c r="CM90" t="e">
        <f t="shared" ca="1" si="181"/>
        <v>#N/A</v>
      </c>
      <c r="CN90" t="e">
        <f t="shared" ca="1" si="182"/>
        <v>#N/A</v>
      </c>
      <c r="CO90" t="e">
        <f t="shared" ca="1" si="183"/>
        <v>#N/A</v>
      </c>
      <c r="CP90" t="e">
        <f t="shared" ca="1" si="184"/>
        <v>#N/A</v>
      </c>
      <c r="CQ90" t="e">
        <f t="shared" ca="1" si="185"/>
        <v>#N/A</v>
      </c>
      <c r="CR90" t="e">
        <f t="shared" ca="1" si="186"/>
        <v>#N/A</v>
      </c>
      <c r="CS90" t="e">
        <f t="shared" ca="1" si="187"/>
        <v>#N/A</v>
      </c>
      <c r="CT90" t="e">
        <f t="shared" ca="1" si="188"/>
        <v>#N/A</v>
      </c>
      <c r="CU90" t="e">
        <f t="shared" ca="1" si="189"/>
        <v>#N/A</v>
      </c>
      <c r="CV90" t="e">
        <f t="shared" ca="1" si="190"/>
        <v>#N/A</v>
      </c>
      <c r="CW90" t="e">
        <f t="shared" ca="1" si="191"/>
        <v>#N/A</v>
      </c>
      <c r="CX90" t="e">
        <f t="shared" ca="1" si="192"/>
        <v>#N/A</v>
      </c>
      <c r="CY90" t="e">
        <f t="shared" ca="1" si="193"/>
        <v>#N/A</v>
      </c>
      <c r="CZ90" t="e">
        <f t="shared" ca="1" si="194"/>
        <v>#N/A</v>
      </c>
      <c r="DA90" t="e">
        <f t="shared" ca="1" si="195"/>
        <v>#N/A</v>
      </c>
      <c r="DB90" t="e">
        <f t="shared" ca="1" si="196"/>
        <v>#N/A</v>
      </c>
      <c r="DC90" t="e">
        <f t="shared" ca="1" si="197"/>
        <v>#N/A</v>
      </c>
      <c r="DD90" t="e">
        <f t="shared" ca="1" si="198"/>
        <v>#N/A</v>
      </c>
      <c r="DE90" t="e">
        <f t="shared" ca="1" si="199"/>
        <v>#N/A</v>
      </c>
      <c r="DF90" s="35" t="e">
        <f t="shared" ca="1" si="200"/>
        <v>#N/A</v>
      </c>
      <c r="DG90">
        <f t="shared" ca="1" si="201"/>
        <v>0</v>
      </c>
      <c r="DH90">
        <f t="shared" ca="1" si="202"/>
        <v>0</v>
      </c>
    </row>
    <row r="91" spans="1:112">
      <c r="A91" s="10">
        <f t="shared" si="104"/>
        <v>86</v>
      </c>
      <c r="B91" s="9" t="e">
        <f t="shared" ca="1" si="203"/>
        <v>#N/A</v>
      </c>
      <c r="C91" s="9" t="e">
        <f t="shared" ca="1" si="203"/>
        <v>#N/A</v>
      </c>
      <c r="D91" s="9" t="e">
        <f t="shared" ca="1" si="203"/>
        <v>#N/A</v>
      </c>
      <c r="E91" s="9" t="e">
        <f t="shared" ca="1" si="203"/>
        <v>#N/A</v>
      </c>
      <c r="F91" s="9" t="e">
        <f t="shared" ca="1" si="203"/>
        <v>#N/A</v>
      </c>
      <c r="G91" s="9" t="e">
        <f t="shared" ca="1" si="203"/>
        <v>#N/A</v>
      </c>
      <c r="H91" s="9" t="e">
        <f t="shared" ca="1" si="203"/>
        <v>#N/A</v>
      </c>
      <c r="I91" s="9" t="e">
        <f t="shared" ca="1" si="203"/>
        <v>#N/A</v>
      </c>
      <c r="J91" s="15" t="e">
        <f t="shared" ca="1" si="203"/>
        <v>#N/A</v>
      </c>
      <c r="K91" s="9" t="e">
        <f t="shared" ca="1" si="203"/>
        <v>#N/A</v>
      </c>
      <c r="L91" s="19" t="e">
        <f t="shared" ca="1" si="203"/>
        <v>#N/A</v>
      </c>
      <c r="M91" s="9" t="e">
        <f t="shared" ca="1" si="203"/>
        <v>#N/A</v>
      </c>
      <c r="N91" s="21" t="e">
        <f ca="1">IF(BA91=0,"",COUNTIF($BA$6:BA91,1))</f>
        <v>#N/A</v>
      </c>
      <c r="O91" s="21" t="e">
        <f t="shared" ca="1" si="117"/>
        <v>#N/A</v>
      </c>
      <c r="P91" s="21" t="e">
        <f t="shared" ca="1" si="105"/>
        <v>#N/A</v>
      </c>
      <c r="Q91" s="21" t="s">
        <v>33</v>
      </c>
      <c r="R91" s="21" t="e">
        <f t="shared" ca="1" si="118"/>
        <v>#N/A</v>
      </c>
      <c r="S91" s="21" t="e">
        <f t="shared" ca="1" si="119"/>
        <v>#N/A</v>
      </c>
      <c r="T91" s="21" t="e">
        <f t="shared" ca="1" si="120"/>
        <v>#N/A</v>
      </c>
      <c r="U91" s="21" t="e">
        <f t="shared" ca="1" si="121"/>
        <v>#N/A</v>
      </c>
      <c r="V91" s="22" t="e">
        <f t="shared" ca="1" si="122"/>
        <v>#N/A</v>
      </c>
      <c r="W91" s="22" t="e">
        <f t="shared" ca="1" si="123"/>
        <v>#N/A</v>
      </c>
      <c r="X91" s="1" t="e">
        <f t="shared" ca="1" si="124"/>
        <v>#N/A</v>
      </c>
      <c r="Y91" t="e">
        <f t="shared" ca="1" si="125"/>
        <v>#N/A</v>
      </c>
      <c r="Z91" t="e">
        <f t="shared" ca="1" si="126"/>
        <v>#N/A</v>
      </c>
      <c r="AA91" t="e">
        <f t="shared" ca="1" si="127"/>
        <v>#N/A</v>
      </c>
      <c r="AB91" t="e">
        <f t="shared" ca="1" si="128"/>
        <v>#N/A</v>
      </c>
      <c r="AC91" t="str">
        <f t="shared" si="129"/>
        <v>-</v>
      </c>
      <c r="AD91" s="23" t="e">
        <f t="shared" ca="1" si="130"/>
        <v>#N/A</v>
      </c>
      <c r="AE91" t="e">
        <f t="shared" ca="1" si="131"/>
        <v>#N/A</v>
      </c>
      <c r="AF91" t="e">
        <f t="shared" ca="1" si="132"/>
        <v>#N/A</v>
      </c>
      <c r="AG91" t="e">
        <f t="shared" ca="1" si="133"/>
        <v>#N/A</v>
      </c>
      <c r="AH91" t="e">
        <f t="shared" ca="1" si="134"/>
        <v>#N/A</v>
      </c>
      <c r="AI91" t="e">
        <f t="shared" ca="1" si="135"/>
        <v>#N/A</v>
      </c>
      <c r="AJ91" s="1" t="e">
        <f t="shared" ca="1" si="136"/>
        <v>#N/A</v>
      </c>
      <c r="AK91" t="e">
        <f t="shared" ca="1" si="137"/>
        <v>#N/A</v>
      </c>
      <c r="AL91" s="1" t="e">
        <f t="shared" ca="1" si="106"/>
        <v>#N/A</v>
      </c>
      <c r="AM91" s="25" t="e">
        <f t="shared" ca="1" si="107"/>
        <v>#N/A</v>
      </c>
      <c r="AN91" s="58" t="e">
        <f ca="1">GCD(元２!P91,元２!S91)</f>
        <v>#N/A</v>
      </c>
      <c r="AO91" s="31" t="e">
        <f t="shared" ca="1" si="108"/>
        <v>#N/A</v>
      </c>
      <c r="AP91" s="16" t="e">
        <f t="shared" ca="1" si="138"/>
        <v>#N/A</v>
      </c>
      <c r="AQ91" t="e">
        <f t="shared" ca="1" si="109"/>
        <v>#N/A</v>
      </c>
      <c r="AR91" s="33" t="e">
        <f t="shared" ca="1" si="110"/>
        <v>#N/A</v>
      </c>
      <c r="AS91" s="1" t="e">
        <f t="shared" ca="1" si="139"/>
        <v>#N/A</v>
      </c>
      <c r="AT91" s="1" t="e">
        <f t="shared" ca="1" si="140"/>
        <v>#N/A</v>
      </c>
      <c r="AU91" s="25" t="e">
        <f t="shared" ca="1" si="111"/>
        <v>#N/A</v>
      </c>
      <c r="AV91" s="25" t="e">
        <f t="shared" ca="1" si="141"/>
        <v>#N/A</v>
      </c>
      <c r="AW91" t="e">
        <f t="shared" ca="1" si="112"/>
        <v>#N/A</v>
      </c>
      <c r="AX91" t="e">
        <f t="shared" ca="1" si="113"/>
        <v>#N/A</v>
      </c>
      <c r="AY91" s="1" t="e">
        <f t="shared" ca="1" si="142"/>
        <v>#N/A</v>
      </c>
      <c r="AZ91" s="1" t="e">
        <f t="shared" ca="1" si="143"/>
        <v>#N/A</v>
      </c>
      <c r="BA91" s="1" t="e">
        <f t="shared" ca="1" si="144"/>
        <v>#N/A</v>
      </c>
      <c r="BB91" s="1" t="e">
        <f t="shared" ca="1" si="145"/>
        <v>#N/A</v>
      </c>
      <c r="BC91" s="1" t="e">
        <f t="shared" ca="1" si="146"/>
        <v>#N/A</v>
      </c>
      <c r="BD91" s="1" t="e">
        <f t="shared" ca="1" si="147"/>
        <v>#N/A</v>
      </c>
      <c r="BE91" t="e">
        <f t="shared" ca="1" si="148"/>
        <v>#N/A</v>
      </c>
      <c r="BF91" t="e">
        <f t="shared" ca="1" si="149"/>
        <v>#N/A</v>
      </c>
      <c r="BG91" t="e">
        <f t="shared" ca="1" si="150"/>
        <v>#N/A</v>
      </c>
      <c r="BH91" t="e">
        <f t="shared" ca="1" si="151"/>
        <v>#N/A</v>
      </c>
      <c r="BI91" s="35" t="e">
        <f ca="1">IF(DF91="","",COUNTIF(DF$6:$DF91,1))</f>
        <v>#N/A</v>
      </c>
      <c r="BJ91" t="e">
        <f t="shared" ca="1" si="152"/>
        <v>#N/A</v>
      </c>
      <c r="BK91" t="e">
        <f t="shared" ca="1" si="153"/>
        <v>#N/A</v>
      </c>
      <c r="BL91" t="str">
        <f t="shared" si="154"/>
        <v>-</v>
      </c>
      <c r="BM91" t="e">
        <f t="shared" ca="1" si="155"/>
        <v>#N/A</v>
      </c>
      <c r="BN91" t="e">
        <f t="shared" ca="1" si="156"/>
        <v>#N/A</v>
      </c>
      <c r="BO91" t="e">
        <f t="shared" ca="1" si="157"/>
        <v>#N/A</v>
      </c>
      <c r="BP91" t="e">
        <f t="shared" ca="1" si="158"/>
        <v>#N/A</v>
      </c>
      <c r="BQ91" t="e">
        <f t="shared" ca="1" si="159"/>
        <v>#N/A</v>
      </c>
      <c r="BR91" t="e">
        <f t="shared" ca="1" si="160"/>
        <v>#N/A</v>
      </c>
      <c r="BS91" t="e">
        <f t="shared" ca="1" si="161"/>
        <v>#N/A</v>
      </c>
      <c r="BT91" t="e">
        <f t="shared" ca="1" si="162"/>
        <v>#N/A</v>
      </c>
      <c r="BU91" t="e">
        <f t="shared" ca="1" si="163"/>
        <v>#N/A</v>
      </c>
      <c r="BV91" t="e">
        <f t="shared" ca="1" si="164"/>
        <v>#N/A</v>
      </c>
      <c r="BW91" t="e">
        <f t="shared" ca="1" si="165"/>
        <v>#N/A</v>
      </c>
      <c r="BX91" t="str">
        <f t="shared" si="166"/>
        <v>-</v>
      </c>
      <c r="BY91" t="e">
        <f t="shared" ca="1" si="167"/>
        <v>#N/A</v>
      </c>
      <c r="BZ91" t="e">
        <f t="shared" ca="1" si="168"/>
        <v>#N/A</v>
      </c>
      <c r="CA91" t="e">
        <f t="shared" ca="1" si="169"/>
        <v>#N/A</v>
      </c>
      <c r="CB91" t="e">
        <f t="shared" ca="1" si="170"/>
        <v>#N/A</v>
      </c>
      <c r="CC91" t="e">
        <f t="shared" ca="1" si="171"/>
        <v>#N/A</v>
      </c>
      <c r="CD91" t="e">
        <f t="shared" ca="1" si="172"/>
        <v>#N/A</v>
      </c>
      <c r="CE91" t="e">
        <f t="shared" ca="1" si="173"/>
        <v>#N/A</v>
      </c>
      <c r="CF91" t="e">
        <f t="shared" ca="1" si="174"/>
        <v>#N/A</v>
      </c>
      <c r="CG91" t="e">
        <f t="shared" ca="1" si="175"/>
        <v>#N/A</v>
      </c>
      <c r="CH91" t="e">
        <f t="shared" ca="1" si="176"/>
        <v>#N/A</v>
      </c>
      <c r="CI91" t="e">
        <f t="shared" ca="1" si="177"/>
        <v>#N/A</v>
      </c>
      <c r="CJ91" t="e">
        <f t="shared" ca="1" si="178"/>
        <v>#N/A</v>
      </c>
      <c r="CK91" t="e">
        <f t="shared" ca="1" si="179"/>
        <v>#N/A</v>
      </c>
      <c r="CL91" t="e">
        <f t="shared" ca="1" si="180"/>
        <v>#N/A</v>
      </c>
      <c r="CM91" t="e">
        <f t="shared" ca="1" si="181"/>
        <v>#N/A</v>
      </c>
      <c r="CN91" t="e">
        <f t="shared" ca="1" si="182"/>
        <v>#N/A</v>
      </c>
      <c r="CO91" t="e">
        <f t="shared" ca="1" si="183"/>
        <v>#N/A</v>
      </c>
      <c r="CP91" t="e">
        <f t="shared" ca="1" si="184"/>
        <v>#N/A</v>
      </c>
      <c r="CQ91" t="e">
        <f t="shared" ca="1" si="185"/>
        <v>#N/A</v>
      </c>
      <c r="CR91" t="e">
        <f t="shared" ca="1" si="186"/>
        <v>#N/A</v>
      </c>
      <c r="CS91" t="e">
        <f t="shared" ca="1" si="187"/>
        <v>#N/A</v>
      </c>
      <c r="CT91" t="e">
        <f t="shared" ca="1" si="188"/>
        <v>#N/A</v>
      </c>
      <c r="CU91" t="e">
        <f t="shared" ca="1" si="189"/>
        <v>#N/A</v>
      </c>
      <c r="CV91" t="e">
        <f t="shared" ca="1" si="190"/>
        <v>#N/A</v>
      </c>
      <c r="CW91" t="e">
        <f t="shared" ca="1" si="191"/>
        <v>#N/A</v>
      </c>
      <c r="CX91" t="e">
        <f t="shared" ca="1" si="192"/>
        <v>#N/A</v>
      </c>
      <c r="CY91" t="e">
        <f t="shared" ca="1" si="193"/>
        <v>#N/A</v>
      </c>
      <c r="CZ91" t="e">
        <f t="shared" ca="1" si="194"/>
        <v>#N/A</v>
      </c>
      <c r="DA91" t="e">
        <f t="shared" ca="1" si="195"/>
        <v>#N/A</v>
      </c>
      <c r="DB91" t="e">
        <f t="shared" ca="1" si="196"/>
        <v>#N/A</v>
      </c>
      <c r="DC91" t="e">
        <f t="shared" ca="1" si="197"/>
        <v>#N/A</v>
      </c>
      <c r="DD91" t="e">
        <f t="shared" ca="1" si="198"/>
        <v>#N/A</v>
      </c>
      <c r="DE91" t="e">
        <f t="shared" ca="1" si="199"/>
        <v>#N/A</v>
      </c>
      <c r="DF91" s="35" t="e">
        <f t="shared" ca="1" si="200"/>
        <v>#N/A</v>
      </c>
      <c r="DG91">
        <f t="shared" ca="1" si="201"/>
        <v>0</v>
      </c>
      <c r="DH91">
        <f t="shared" ca="1" si="202"/>
        <v>0</v>
      </c>
    </row>
    <row r="92" spans="1:112">
      <c r="A92" s="10">
        <f t="shared" si="104"/>
        <v>87</v>
      </c>
      <c r="B92" s="9" t="e">
        <f t="shared" ca="1" si="203"/>
        <v>#N/A</v>
      </c>
      <c r="C92" s="9" t="e">
        <f t="shared" ca="1" si="203"/>
        <v>#N/A</v>
      </c>
      <c r="D92" s="9" t="e">
        <f t="shared" ca="1" si="203"/>
        <v>#N/A</v>
      </c>
      <c r="E92" s="9" t="e">
        <f t="shared" ca="1" si="203"/>
        <v>#N/A</v>
      </c>
      <c r="F92" s="9" t="e">
        <f t="shared" ca="1" si="203"/>
        <v>#N/A</v>
      </c>
      <c r="G92" s="9" t="e">
        <f t="shared" ca="1" si="203"/>
        <v>#N/A</v>
      </c>
      <c r="H92" s="9" t="e">
        <f t="shared" ca="1" si="203"/>
        <v>#N/A</v>
      </c>
      <c r="I92" s="9" t="e">
        <f t="shared" ca="1" si="203"/>
        <v>#N/A</v>
      </c>
      <c r="J92" s="15" t="e">
        <f t="shared" ca="1" si="203"/>
        <v>#N/A</v>
      </c>
      <c r="K92" s="9" t="e">
        <f t="shared" ca="1" si="203"/>
        <v>#N/A</v>
      </c>
      <c r="L92" s="19" t="e">
        <f t="shared" ca="1" si="203"/>
        <v>#N/A</v>
      </c>
      <c r="M92" s="9" t="e">
        <f t="shared" ca="1" si="203"/>
        <v>#N/A</v>
      </c>
      <c r="N92" s="21" t="e">
        <f ca="1">IF(BA92=0,"",COUNTIF($BA$6:BA92,1))</f>
        <v>#N/A</v>
      </c>
      <c r="O92" s="21" t="e">
        <f t="shared" ca="1" si="117"/>
        <v>#N/A</v>
      </c>
      <c r="P92" s="21" t="e">
        <f t="shared" ca="1" si="105"/>
        <v>#N/A</v>
      </c>
      <c r="Q92" s="21" t="s">
        <v>6</v>
      </c>
      <c r="R92" s="21" t="e">
        <f t="shared" ca="1" si="118"/>
        <v>#N/A</v>
      </c>
      <c r="S92" s="21" t="e">
        <f t="shared" ca="1" si="119"/>
        <v>#N/A</v>
      </c>
      <c r="T92" s="21" t="e">
        <f t="shared" ca="1" si="120"/>
        <v>#N/A</v>
      </c>
      <c r="U92" s="21" t="e">
        <f t="shared" ca="1" si="121"/>
        <v>#N/A</v>
      </c>
      <c r="V92" s="22" t="e">
        <f t="shared" ca="1" si="122"/>
        <v>#N/A</v>
      </c>
      <c r="W92" s="22" t="e">
        <f t="shared" ca="1" si="123"/>
        <v>#N/A</v>
      </c>
      <c r="X92" s="1" t="e">
        <f t="shared" ca="1" si="124"/>
        <v>#N/A</v>
      </c>
      <c r="Y92" t="e">
        <f t="shared" ca="1" si="125"/>
        <v>#N/A</v>
      </c>
      <c r="Z92" t="e">
        <f t="shared" ca="1" si="126"/>
        <v>#N/A</v>
      </c>
      <c r="AA92" t="e">
        <f t="shared" ca="1" si="127"/>
        <v>#N/A</v>
      </c>
      <c r="AB92" t="e">
        <f t="shared" ca="1" si="128"/>
        <v>#N/A</v>
      </c>
      <c r="AC92" t="str">
        <f t="shared" si="129"/>
        <v>+</v>
      </c>
      <c r="AD92" s="23" t="e">
        <f t="shared" ca="1" si="130"/>
        <v>#N/A</v>
      </c>
      <c r="AE92" t="e">
        <f t="shared" ca="1" si="131"/>
        <v>#N/A</v>
      </c>
      <c r="AF92" t="e">
        <f t="shared" ca="1" si="132"/>
        <v>#N/A</v>
      </c>
      <c r="AG92" t="e">
        <f t="shared" ca="1" si="133"/>
        <v>#N/A</v>
      </c>
      <c r="AH92" t="e">
        <f t="shared" ca="1" si="134"/>
        <v>#N/A</v>
      </c>
      <c r="AI92" t="e">
        <f t="shared" ca="1" si="135"/>
        <v>#N/A</v>
      </c>
      <c r="AJ92" s="1" t="e">
        <f t="shared" ca="1" si="136"/>
        <v>#N/A</v>
      </c>
      <c r="AK92" t="e">
        <f t="shared" ca="1" si="137"/>
        <v>#N/A</v>
      </c>
      <c r="AL92" s="1" t="e">
        <f t="shared" ca="1" si="106"/>
        <v>#N/A</v>
      </c>
      <c r="AM92" s="25" t="e">
        <f t="shared" ca="1" si="107"/>
        <v>#N/A</v>
      </c>
      <c r="AN92" s="58" t="e">
        <f ca="1">GCD(元２!P92,元２!S92)</f>
        <v>#N/A</v>
      </c>
      <c r="AO92" s="31" t="e">
        <f t="shared" ca="1" si="108"/>
        <v>#N/A</v>
      </c>
      <c r="AP92" s="16" t="e">
        <f t="shared" ca="1" si="138"/>
        <v>#N/A</v>
      </c>
      <c r="AQ92" t="e">
        <f t="shared" ca="1" si="109"/>
        <v>#N/A</v>
      </c>
      <c r="AR92" s="33" t="e">
        <f t="shared" ca="1" si="110"/>
        <v>#N/A</v>
      </c>
      <c r="AS92" s="1" t="e">
        <f t="shared" ca="1" si="139"/>
        <v>#N/A</v>
      </c>
      <c r="AT92" s="1" t="e">
        <f t="shared" ca="1" si="140"/>
        <v>#N/A</v>
      </c>
      <c r="AU92" s="25" t="e">
        <f t="shared" ca="1" si="111"/>
        <v>#N/A</v>
      </c>
      <c r="AV92" s="25" t="e">
        <f t="shared" ca="1" si="141"/>
        <v>#N/A</v>
      </c>
      <c r="AW92" t="e">
        <f t="shared" ca="1" si="112"/>
        <v>#N/A</v>
      </c>
      <c r="AX92" t="e">
        <f t="shared" ca="1" si="113"/>
        <v>#N/A</v>
      </c>
      <c r="AY92" s="1" t="e">
        <f t="shared" ca="1" si="142"/>
        <v>#N/A</v>
      </c>
      <c r="AZ92" s="1" t="e">
        <f t="shared" ca="1" si="143"/>
        <v>#N/A</v>
      </c>
      <c r="BA92" s="1" t="e">
        <f t="shared" ca="1" si="144"/>
        <v>#N/A</v>
      </c>
      <c r="BB92" s="1" t="e">
        <f t="shared" ca="1" si="145"/>
        <v>#N/A</v>
      </c>
      <c r="BC92" s="1" t="e">
        <f t="shared" ca="1" si="146"/>
        <v>#N/A</v>
      </c>
      <c r="BD92" s="1" t="e">
        <f t="shared" ca="1" si="147"/>
        <v>#N/A</v>
      </c>
      <c r="BE92" t="e">
        <f t="shared" ca="1" si="148"/>
        <v>#N/A</v>
      </c>
      <c r="BF92" t="e">
        <f t="shared" ca="1" si="149"/>
        <v>#N/A</v>
      </c>
      <c r="BG92" t="e">
        <f t="shared" ca="1" si="150"/>
        <v>#N/A</v>
      </c>
      <c r="BH92" t="e">
        <f t="shared" ca="1" si="151"/>
        <v>#N/A</v>
      </c>
      <c r="BI92" s="35" t="e">
        <f ca="1">IF(DF92="","",COUNTIF(DF$6:$DF92,1))</f>
        <v>#N/A</v>
      </c>
      <c r="BJ92" t="e">
        <f t="shared" ca="1" si="152"/>
        <v>#N/A</v>
      </c>
      <c r="BK92" t="e">
        <f t="shared" ca="1" si="153"/>
        <v>#N/A</v>
      </c>
      <c r="BL92" t="str">
        <f t="shared" si="154"/>
        <v>+</v>
      </c>
      <c r="BM92" t="e">
        <f t="shared" ca="1" si="155"/>
        <v>#N/A</v>
      </c>
      <c r="BN92" t="e">
        <f t="shared" ca="1" si="156"/>
        <v>#N/A</v>
      </c>
      <c r="BO92" t="e">
        <f t="shared" ca="1" si="157"/>
        <v>#N/A</v>
      </c>
      <c r="BP92" t="e">
        <f t="shared" ca="1" si="158"/>
        <v>#N/A</v>
      </c>
      <c r="BQ92" t="e">
        <f t="shared" ca="1" si="159"/>
        <v>#N/A</v>
      </c>
      <c r="BR92" t="e">
        <f t="shared" ca="1" si="160"/>
        <v>#N/A</v>
      </c>
      <c r="BS92" t="e">
        <f t="shared" ca="1" si="161"/>
        <v>#N/A</v>
      </c>
      <c r="BT92" t="e">
        <f t="shared" ca="1" si="162"/>
        <v>#N/A</v>
      </c>
      <c r="BU92" t="e">
        <f t="shared" ca="1" si="163"/>
        <v>#N/A</v>
      </c>
      <c r="BV92" t="e">
        <f t="shared" ca="1" si="164"/>
        <v>#N/A</v>
      </c>
      <c r="BW92" t="e">
        <f t="shared" ca="1" si="165"/>
        <v>#N/A</v>
      </c>
      <c r="BX92" t="str">
        <f t="shared" si="166"/>
        <v>+</v>
      </c>
      <c r="BY92" t="e">
        <f t="shared" ca="1" si="167"/>
        <v>#N/A</v>
      </c>
      <c r="BZ92" t="e">
        <f t="shared" ca="1" si="168"/>
        <v>#N/A</v>
      </c>
      <c r="CA92" t="e">
        <f t="shared" ca="1" si="169"/>
        <v>#N/A</v>
      </c>
      <c r="CB92" t="e">
        <f t="shared" ca="1" si="170"/>
        <v>#N/A</v>
      </c>
      <c r="CC92" t="e">
        <f t="shared" ca="1" si="171"/>
        <v>#N/A</v>
      </c>
      <c r="CD92" t="e">
        <f t="shared" ca="1" si="172"/>
        <v>#N/A</v>
      </c>
      <c r="CE92" t="e">
        <f t="shared" ca="1" si="173"/>
        <v>#N/A</v>
      </c>
      <c r="CF92" t="e">
        <f t="shared" ca="1" si="174"/>
        <v>#N/A</v>
      </c>
      <c r="CG92" t="e">
        <f t="shared" ca="1" si="175"/>
        <v>#N/A</v>
      </c>
      <c r="CH92" t="e">
        <f t="shared" ca="1" si="176"/>
        <v>#N/A</v>
      </c>
      <c r="CI92" t="e">
        <f t="shared" ca="1" si="177"/>
        <v>#N/A</v>
      </c>
      <c r="CJ92" t="e">
        <f t="shared" ca="1" si="178"/>
        <v>#N/A</v>
      </c>
      <c r="CK92" t="e">
        <f t="shared" ca="1" si="179"/>
        <v>#N/A</v>
      </c>
      <c r="CL92" t="e">
        <f t="shared" ca="1" si="180"/>
        <v>#N/A</v>
      </c>
      <c r="CM92" t="e">
        <f t="shared" ca="1" si="181"/>
        <v>#N/A</v>
      </c>
      <c r="CN92" t="e">
        <f t="shared" ca="1" si="182"/>
        <v>#N/A</v>
      </c>
      <c r="CO92" t="e">
        <f t="shared" ca="1" si="183"/>
        <v>#N/A</v>
      </c>
      <c r="CP92" t="e">
        <f t="shared" ca="1" si="184"/>
        <v>#N/A</v>
      </c>
      <c r="CQ92" t="e">
        <f t="shared" ca="1" si="185"/>
        <v>#N/A</v>
      </c>
      <c r="CR92" t="e">
        <f t="shared" ca="1" si="186"/>
        <v>#N/A</v>
      </c>
      <c r="CS92" t="e">
        <f t="shared" ca="1" si="187"/>
        <v>#N/A</v>
      </c>
      <c r="CT92" t="e">
        <f t="shared" ca="1" si="188"/>
        <v>#N/A</v>
      </c>
      <c r="CU92" t="e">
        <f t="shared" ca="1" si="189"/>
        <v>#N/A</v>
      </c>
      <c r="CV92" t="e">
        <f t="shared" ca="1" si="190"/>
        <v>#N/A</v>
      </c>
      <c r="CW92" t="e">
        <f t="shared" ca="1" si="191"/>
        <v>#N/A</v>
      </c>
      <c r="CX92" t="e">
        <f t="shared" ca="1" si="192"/>
        <v>#N/A</v>
      </c>
      <c r="CY92" t="e">
        <f t="shared" ca="1" si="193"/>
        <v>#N/A</v>
      </c>
      <c r="CZ92" t="e">
        <f t="shared" ca="1" si="194"/>
        <v>#N/A</v>
      </c>
      <c r="DA92" t="e">
        <f t="shared" ca="1" si="195"/>
        <v>#N/A</v>
      </c>
      <c r="DB92" t="e">
        <f t="shared" ca="1" si="196"/>
        <v>#N/A</v>
      </c>
      <c r="DC92" t="e">
        <f t="shared" ca="1" si="197"/>
        <v>#N/A</v>
      </c>
      <c r="DD92" t="e">
        <f t="shared" ca="1" si="198"/>
        <v>#N/A</v>
      </c>
      <c r="DE92" t="e">
        <f t="shared" ca="1" si="199"/>
        <v>#N/A</v>
      </c>
      <c r="DF92" s="35" t="e">
        <f t="shared" ca="1" si="200"/>
        <v>#N/A</v>
      </c>
      <c r="DG92">
        <f t="shared" ca="1" si="201"/>
        <v>0</v>
      </c>
      <c r="DH92">
        <f t="shared" ca="1" si="202"/>
        <v>0</v>
      </c>
    </row>
    <row r="93" spans="1:112">
      <c r="A93" s="10">
        <f t="shared" si="104"/>
        <v>88</v>
      </c>
      <c r="B93" s="9" t="e">
        <f t="shared" ca="1" si="203"/>
        <v>#N/A</v>
      </c>
      <c r="C93" s="9" t="e">
        <f t="shared" ca="1" si="203"/>
        <v>#N/A</v>
      </c>
      <c r="D93" s="9" t="e">
        <f t="shared" ca="1" si="203"/>
        <v>#N/A</v>
      </c>
      <c r="E93" s="9" t="e">
        <f t="shared" ca="1" si="203"/>
        <v>#N/A</v>
      </c>
      <c r="F93" s="9" t="e">
        <f t="shared" ca="1" si="203"/>
        <v>#N/A</v>
      </c>
      <c r="G93" s="9" t="e">
        <f t="shared" ca="1" si="203"/>
        <v>#N/A</v>
      </c>
      <c r="H93" s="9" t="e">
        <f t="shared" ca="1" si="203"/>
        <v>#N/A</v>
      </c>
      <c r="I93" s="9" t="e">
        <f t="shared" ca="1" si="203"/>
        <v>#N/A</v>
      </c>
      <c r="J93" s="15" t="e">
        <f t="shared" ca="1" si="203"/>
        <v>#N/A</v>
      </c>
      <c r="K93" s="9" t="e">
        <f t="shared" ca="1" si="203"/>
        <v>#N/A</v>
      </c>
      <c r="L93" s="19" t="e">
        <f t="shared" ca="1" si="203"/>
        <v>#N/A</v>
      </c>
      <c r="M93" s="9" t="e">
        <f t="shared" ca="1" si="203"/>
        <v>#N/A</v>
      </c>
      <c r="N93" s="21" t="e">
        <f ca="1">IF(BA93=0,"",COUNTIF($BA$6:BA93,1))</f>
        <v>#N/A</v>
      </c>
      <c r="O93" s="21" t="e">
        <f t="shared" ca="1" si="117"/>
        <v>#N/A</v>
      </c>
      <c r="P93" s="21" t="e">
        <f t="shared" ca="1" si="105"/>
        <v>#N/A</v>
      </c>
      <c r="Q93" s="21" t="s">
        <v>33</v>
      </c>
      <c r="R93" s="21" t="e">
        <f t="shared" ca="1" si="118"/>
        <v>#N/A</v>
      </c>
      <c r="S93" s="21" t="e">
        <f t="shared" ca="1" si="119"/>
        <v>#N/A</v>
      </c>
      <c r="T93" s="21" t="e">
        <f t="shared" ca="1" si="120"/>
        <v>#N/A</v>
      </c>
      <c r="U93" s="21" t="e">
        <f t="shared" ca="1" si="121"/>
        <v>#N/A</v>
      </c>
      <c r="V93" s="22" t="e">
        <f t="shared" ca="1" si="122"/>
        <v>#N/A</v>
      </c>
      <c r="W93" s="22" t="e">
        <f t="shared" ca="1" si="123"/>
        <v>#N/A</v>
      </c>
      <c r="X93" s="1" t="e">
        <f t="shared" ca="1" si="124"/>
        <v>#N/A</v>
      </c>
      <c r="Y93" t="e">
        <f t="shared" ca="1" si="125"/>
        <v>#N/A</v>
      </c>
      <c r="Z93" t="e">
        <f t="shared" ca="1" si="126"/>
        <v>#N/A</v>
      </c>
      <c r="AA93" t="e">
        <f t="shared" ca="1" si="127"/>
        <v>#N/A</v>
      </c>
      <c r="AB93" t="e">
        <f t="shared" ca="1" si="128"/>
        <v>#N/A</v>
      </c>
      <c r="AC93" t="str">
        <f t="shared" si="129"/>
        <v>-</v>
      </c>
      <c r="AD93" s="23" t="e">
        <f t="shared" ca="1" si="130"/>
        <v>#N/A</v>
      </c>
      <c r="AE93" t="e">
        <f t="shared" ca="1" si="131"/>
        <v>#N/A</v>
      </c>
      <c r="AF93" t="e">
        <f t="shared" ca="1" si="132"/>
        <v>#N/A</v>
      </c>
      <c r="AG93" t="e">
        <f t="shared" ca="1" si="133"/>
        <v>#N/A</v>
      </c>
      <c r="AH93" t="e">
        <f t="shared" ca="1" si="134"/>
        <v>#N/A</v>
      </c>
      <c r="AI93" t="e">
        <f t="shared" ca="1" si="135"/>
        <v>#N/A</v>
      </c>
      <c r="AJ93" s="1" t="e">
        <f t="shared" ca="1" si="136"/>
        <v>#N/A</v>
      </c>
      <c r="AK93" t="e">
        <f t="shared" ca="1" si="137"/>
        <v>#N/A</v>
      </c>
      <c r="AL93" s="1" t="e">
        <f t="shared" ca="1" si="106"/>
        <v>#N/A</v>
      </c>
      <c r="AM93" s="25" t="e">
        <f t="shared" ca="1" si="107"/>
        <v>#N/A</v>
      </c>
      <c r="AN93" s="58" t="e">
        <f ca="1">GCD(元２!P93,元２!S93)</f>
        <v>#N/A</v>
      </c>
      <c r="AO93" s="31" t="e">
        <f t="shared" ca="1" si="108"/>
        <v>#N/A</v>
      </c>
      <c r="AP93" s="16" t="e">
        <f t="shared" ca="1" si="138"/>
        <v>#N/A</v>
      </c>
      <c r="AQ93" t="e">
        <f t="shared" ca="1" si="109"/>
        <v>#N/A</v>
      </c>
      <c r="AR93" s="33" t="e">
        <f t="shared" ca="1" si="110"/>
        <v>#N/A</v>
      </c>
      <c r="AS93" s="1" t="e">
        <f t="shared" ca="1" si="139"/>
        <v>#N/A</v>
      </c>
      <c r="AT93" s="1" t="e">
        <f t="shared" ca="1" si="140"/>
        <v>#N/A</v>
      </c>
      <c r="AU93" s="25" t="e">
        <f t="shared" ca="1" si="111"/>
        <v>#N/A</v>
      </c>
      <c r="AV93" s="25" t="e">
        <f t="shared" ca="1" si="141"/>
        <v>#N/A</v>
      </c>
      <c r="AW93" t="e">
        <f t="shared" ca="1" si="112"/>
        <v>#N/A</v>
      </c>
      <c r="AX93" t="e">
        <f t="shared" ca="1" si="113"/>
        <v>#N/A</v>
      </c>
      <c r="AY93" s="1" t="e">
        <f t="shared" ca="1" si="142"/>
        <v>#N/A</v>
      </c>
      <c r="AZ93" s="1" t="e">
        <f t="shared" ca="1" si="143"/>
        <v>#N/A</v>
      </c>
      <c r="BA93" s="1" t="e">
        <f t="shared" ca="1" si="144"/>
        <v>#N/A</v>
      </c>
      <c r="BB93" s="1" t="e">
        <f t="shared" ca="1" si="145"/>
        <v>#N/A</v>
      </c>
      <c r="BC93" s="1" t="e">
        <f t="shared" ca="1" si="146"/>
        <v>#N/A</v>
      </c>
      <c r="BD93" s="1" t="e">
        <f t="shared" ca="1" si="147"/>
        <v>#N/A</v>
      </c>
      <c r="BE93" t="e">
        <f t="shared" ca="1" si="148"/>
        <v>#N/A</v>
      </c>
      <c r="BF93" t="e">
        <f t="shared" ca="1" si="149"/>
        <v>#N/A</v>
      </c>
      <c r="BG93" t="e">
        <f t="shared" ca="1" si="150"/>
        <v>#N/A</v>
      </c>
      <c r="BH93" t="e">
        <f t="shared" ca="1" si="151"/>
        <v>#N/A</v>
      </c>
      <c r="BI93" s="35" t="e">
        <f ca="1">IF(DF93="","",COUNTIF(DF$6:$DF93,1))</f>
        <v>#N/A</v>
      </c>
      <c r="BJ93" t="e">
        <f t="shared" ca="1" si="152"/>
        <v>#N/A</v>
      </c>
      <c r="BK93" t="e">
        <f t="shared" ca="1" si="153"/>
        <v>#N/A</v>
      </c>
      <c r="BL93" t="str">
        <f t="shared" si="154"/>
        <v>-</v>
      </c>
      <c r="BM93" t="e">
        <f t="shared" ca="1" si="155"/>
        <v>#N/A</v>
      </c>
      <c r="BN93" t="e">
        <f t="shared" ca="1" si="156"/>
        <v>#N/A</v>
      </c>
      <c r="BO93" t="e">
        <f t="shared" ca="1" si="157"/>
        <v>#N/A</v>
      </c>
      <c r="BP93" t="e">
        <f t="shared" ca="1" si="158"/>
        <v>#N/A</v>
      </c>
      <c r="BQ93" t="e">
        <f t="shared" ca="1" si="159"/>
        <v>#N/A</v>
      </c>
      <c r="BR93" t="e">
        <f t="shared" ca="1" si="160"/>
        <v>#N/A</v>
      </c>
      <c r="BS93" t="e">
        <f t="shared" ca="1" si="161"/>
        <v>#N/A</v>
      </c>
      <c r="BT93" t="e">
        <f t="shared" ca="1" si="162"/>
        <v>#N/A</v>
      </c>
      <c r="BU93" t="e">
        <f t="shared" ca="1" si="163"/>
        <v>#N/A</v>
      </c>
      <c r="BV93" t="e">
        <f t="shared" ca="1" si="164"/>
        <v>#N/A</v>
      </c>
      <c r="BW93" t="e">
        <f t="shared" ca="1" si="165"/>
        <v>#N/A</v>
      </c>
      <c r="BX93" t="str">
        <f t="shared" si="166"/>
        <v>-</v>
      </c>
      <c r="BY93" t="e">
        <f t="shared" ca="1" si="167"/>
        <v>#N/A</v>
      </c>
      <c r="BZ93" t="e">
        <f t="shared" ca="1" si="168"/>
        <v>#N/A</v>
      </c>
      <c r="CA93" t="e">
        <f t="shared" ca="1" si="169"/>
        <v>#N/A</v>
      </c>
      <c r="CB93" t="e">
        <f t="shared" ca="1" si="170"/>
        <v>#N/A</v>
      </c>
      <c r="CC93" t="e">
        <f t="shared" ca="1" si="171"/>
        <v>#N/A</v>
      </c>
      <c r="CD93" t="e">
        <f t="shared" ca="1" si="172"/>
        <v>#N/A</v>
      </c>
      <c r="CE93" t="e">
        <f t="shared" ca="1" si="173"/>
        <v>#N/A</v>
      </c>
      <c r="CF93" t="e">
        <f t="shared" ca="1" si="174"/>
        <v>#N/A</v>
      </c>
      <c r="CG93" t="e">
        <f t="shared" ca="1" si="175"/>
        <v>#N/A</v>
      </c>
      <c r="CH93" t="e">
        <f t="shared" ca="1" si="176"/>
        <v>#N/A</v>
      </c>
      <c r="CI93" t="e">
        <f t="shared" ca="1" si="177"/>
        <v>#N/A</v>
      </c>
      <c r="CJ93" t="e">
        <f t="shared" ca="1" si="178"/>
        <v>#N/A</v>
      </c>
      <c r="CK93" t="e">
        <f t="shared" ca="1" si="179"/>
        <v>#N/A</v>
      </c>
      <c r="CL93" t="e">
        <f t="shared" ca="1" si="180"/>
        <v>#N/A</v>
      </c>
      <c r="CM93" t="e">
        <f t="shared" ca="1" si="181"/>
        <v>#N/A</v>
      </c>
      <c r="CN93" t="e">
        <f t="shared" ca="1" si="182"/>
        <v>#N/A</v>
      </c>
      <c r="CO93" t="e">
        <f t="shared" ca="1" si="183"/>
        <v>#N/A</v>
      </c>
      <c r="CP93" t="e">
        <f t="shared" ca="1" si="184"/>
        <v>#N/A</v>
      </c>
      <c r="CQ93" t="e">
        <f t="shared" ca="1" si="185"/>
        <v>#N/A</v>
      </c>
      <c r="CR93" t="e">
        <f t="shared" ca="1" si="186"/>
        <v>#N/A</v>
      </c>
      <c r="CS93" t="e">
        <f t="shared" ca="1" si="187"/>
        <v>#N/A</v>
      </c>
      <c r="CT93" t="e">
        <f t="shared" ca="1" si="188"/>
        <v>#N/A</v>
      </c>
      <c r="CU93" t="e">
        <f t="shared" ca="1" si="189"/>
        <v>#N/A</v>
      </c>
      <c r="CV93" t="e">
        <f t="shared" ca="1" si="190"/>
        <v>#N/A</v>
      </c>
      <c r="CW93" t="e">
        <f t="shared" ca="1" si="191"/>
        <v>#N/A</v>
      </c>
      <c r="CX93" t="e">
        <f t="shared" ca="1" si="192"/>
        <v>#N/A</v>
      </c>
      <c r="CY93" t="e">
        <f t="shared" ca="1" si="193"/>
        <v>#N/A</v>
      </c>
      <c r="CZ93" t="e">
        <f t="shared" ca="1" si="194"/>
        <v>#N/A</v>
      </c>
      <c r="DA93" t="e">
        <f t="shared" ca="1" si="195"/>
        <v>#N/A</v>
      </c>
      <c r="DB93" t="e">
        <f t="shared" ca="1" si="196"/>
        <v>#N/A</v>
      </c>
      <c r="DC93" t="e">
        <f t="shared" ca="1" si="197"/>
        <v>#N/A</v>
      </c>
      <c r="DD93" t="e">
        <f t="shared" ca="1" si="198"/>
        <v>#N/A</v>
      </c>
      <c r="DE93" t="e">
        <f t="shared" ca="1" si="199"/>
        <v>#N/A</v>
      </c>
      <c r="DF93" s="35" t="e">
        <f t="shared" ca="1" si="200"/>
        <v>#N/A</v>
      </c>
      <c r="DG93">
        <f t="shared" ca="1" si="201"/>
        <v>0</v>
      </c>
      <c r="DH93">
        <f t="shared" ca="1" si="202"/>
        <v>0</v>
      </c>
    </row>
    <row r="94" spans="1:112">
      <c r="A94" s="10">
        <f t="shared" si="104"/>
        <v>89</v>
      </c>
      <c r="B94" s="9" t="e">
        <f t="shared" ca="1" si="203"/>
        <v>#N/A</v>
      </c>
      <c r="C94" s="9" t="e">
        <f t="shared" ca="1" si="203"/>
        <v>#N/A</v>
      </c>
      <c r="D94" s="9" t="e">
        <f t="shared" ca="1" si="203"/>
        <v>#N/A</v>
      </c>
      <c r="E94" s="9" t="e">
        <f t="shared" ca="1" si="203"/>
        <v>#N/A</v>
      </c>
      <c r="F94" s="9" t="e">
        <f t="shared" ca="1" si="203"/>
        <v>#N/A</v>
      </c>
      <c r="G94" s="9" t="e">
        <f t="shared" ca="1" si="203"/>
        <v>#N/A</v>
      </c>
      <c r="H94" s="9" t="e">
        <f t="shared" ca="1" si="203"/>
        <v>#N/A</v>
      </c>
      <c r="I94" s="9" t="e">
        <f t="shared" ca="1" si="203"/>
        <v>#N/A</v>
      </c>
      <c r="J94" s="15" t="e">
        <f t="shared" ca="1" si="203"/>
        <v>#N/A</v>
      </c>
      <c r="K94" s="9" t="e">
        <f t="shared" ca="1" si="203"/>
        <v>#N/A</v>
      </c>
      <c r="L94" s="19" t="e">
        <f t="shared" ca="1" si="203"/>
        <v>#N/A</v>
      </c>
      <c r="M94" s="9" t="e">
        <f t="shared" ca="1" si="203"/>
        <v>#N/A</v>
      </c>
      <c r="N94" s="21" t="e">
        <f ca="1">IF(BA94=0,"",COUNTIF($BA$6:BA94,1))</f>
        <v>#N/A</v>
      </c>
      <c r="O94" s="21" t="e">
        <f t="shared" ca="1" si="117"/>
        <v>#N/A</v>
      </c>
      <c r="P94" s="21" t="e">
        <f t="shared" ca="1" si="105"/>
        <v>#N/A</v>
      </c>
      <c r="Q94" s="21" t="s">
        <v>6</v>
      </c>
      <c r="R94" s="21" t="e">
        <f t="shared" ca="1" si="118"/>
        <v>#N/A</v>
      </c>
      <c r="S94" s="21" t="e">
        <f t="shared" ca="1" si="119"/>
        <v>#N/A</v>
      </c>
      <c r="T94" s="21" t="e">
        <f t="shared" ca="1" si="120"/>
        <v>#N/A</v>
      </c>
      <c r="U94" s="21" t="e">
        <f t="shared" ca="1" si="121"/>
        <v>#N/A</v>
      </c>
      <c r="V94" s="22" t="e">
        <f t="shared" ca="1" si="122"/>
        <v>#N/A</v>
      </c>
      <c r="W94" s="22" t="e">
        <f t="shared" ca="1" si="123"/>
        <v>#N/A</v>
      </c>
      <c r="X94" s="1" t="e">
        <f t="shared" ca="1" si="124"/>
        <v>#N/A</v>
      </c>
      <c r="Y94" t="e">
        <f t="shared" ca="1" si="125"/>
        <v>#N/A</v>
      </c>
      <c r="Z94" t="e">
        <f t="shared" ca="1" si="126"/>
        <v>#N/A</v>
      </c>
      <c r="AA94" t="e">
        <f t="shared" ca="1" si="127"/>
        <v>#N/A</v>
      </c>
      <c r="AB94" t="e">
        <f t="shared" ca="1" si="128"/>
        <v>#N/A</v>
      </c>
      <c r="AC94" t="str">
        <f t="shared" si="129"/>
        <v>+</v>
      </c>
      <c r="AD94" s="23" t="e">
        <f t="shared" ca="1" si="130"/>
        <v>#N/A</v>
      </c>
      <c r="AE94" t="e">
        <f t="shared" ca="1" si="131"/>
        <v>#N/A</v>
      </c>
      <c r="AF94" t="e">
        <f t="shared" ca="1" si="132"/>
        <v>#N/A</v>
      </c>
      <c r="AG94" t="e">
        <f t="shared" ca="1" si="133"/>
        <v>#N/A</v>
      </c>
      <c r="AH94" t="e">
        <f t="shared" ca="1" si="134"/>
        <v>#N/A</v>
      </c>
      <c r="AI94" t="e">
        <f t="shared" ca="1" si="135"/>
        <v>#N/A</v>
      </c>
      <c r="AJ94" s="1" t="e">
        <f t="shared" ca="1" si="136"/>
        <v>#N/A</v>
      </c>
      <c r="AK94" t="e">
        <f t="shared" ca="1" si="137"/>
        <v>#N/A</v>
      </c>
      <c r="AL94" s="1" t="e">
        <f t="shared" ca="1" si="106"/>
        <v>#N/A</v>
      </c>
      <c r="AM94" s="25" t="e">
        <f t="shared" ca="1" si="107"/>
        <v>#N/A</v>
      </c>
      <c r="AN94" s="58" t="e">
        <f ca="1">GCD(元２!P94,元２!S94)</f>
        <v>#N/A</v>
      </c>
      <c r="AO94" s="31" t="e">
        <f t="shared" ca="1" si="108"/>
        <v>#N/A</v>
      </c>
      <c r="AP94" s="16" t="e">
        <f t="shared" ca="1" si="138"/>
        <v>#N/A</v>
      </c>
      <c r="AQ94" t="e">
        <f t="shared" ca="1" si="109"/>
        <v>#N/A</v>
      </c>
      <c r="AR94" s="33" t="e">
        <f t="shared" ca="1" si="110"/>
        <v>#N/A</v>
      </c>
      <c r="AS94" s="1" t="e">
        <f t="shared" ca="1" si="139"/>
        <v>#N/A</v>
      </c>
      <c r="AT94" s="1" t="e">
        <f t="shared" ca="1" si="140"/>
        <v>#N/A</v>
      </c>
      <c r="AU94" s="25" t="e">
        <f t="shared" ca="1" si="111"/>
        <v>#N/A</v>
      </c>
      <c r="AV94" s="25" t="e">
        <f t="shared" ca="1" si="141"/>
        <v>#N/A</v>
      </c>
      <c r="AW94" t="e">
        <f t="shared" ca="1" si="112"/>
        <v>#N/A</v>
      </c>
      <c r="AX94" t="e">
        <f t="shared" ca="1" si="113"/>
        <v>#N/A</v>
      </c>
      <c r="AY94" s="1" t="e">
        <f t="shared" ca="1" si="142"/>
        <v>#N/A</v>
      </c>
      <c r="AZ94" s="1" t="e">
        <f t="shared" ca="1" si="143"/>
        <v>#N/A</v>
      </c>
      <c r="BA94" s="1" t="e">
        <f t="shared" ca="1" si="144"/>
        <v>#N/A</v>
      </c>
      <c r="BB94" s="1" t="e">
        <f t="shared" ca="1" si="145"/>
        <v>#N/A</v>
      </c>
      <c r="BC94" s="1" t="e">
        <f t="shared" ca="1" si="146"/>
        <v>#N/A</v>
      </c>
      <c r="BD94" s="1" t="e">
        <f t="shared" ca="1" si="147"/>
        <v>#N/A</v>
      </c>
      <c r="BE94" t="e">
        <f t="shared" ca="1" si="148"/>
        <v>#N/A</v>
      </c>
      <c r="BF94" t="e">
        <f t="shared" ca="1" si="149"/>
        <v>#N/A</v>
      </c>
      <c r="BG94" t="e">
        <f t="shared" ca="1" si="150"/>
        <v>#N/A</v>
      </c>
      <c r="BH94" t="e">
        <f t="shared" ca="1" si="151"/>
        <v>#N/A</v>
      </c>
      <c r="BI94" s="35" t="e">
        <f ca="1">IF(DF94="","",COUNTIF(DF$6:$DF94,1))</f>
        <v>#N/A</v>
      </c>
      <c r="BJ94" t="e">
        <f t="shared" ca="1" si="152"/>
        <v>#N/A</v>
      </c>
      <c r="BK94" t="e">
        <f t="shared" ca="1" si="153"/>
        <v>#N/A</v>
      </c>
      <c r="BL94" t="str">
        <f t="shared" si="154"/>
        <v>+</v>
      </c>
      <c r="BM94" t="e">
        <f t="shared" ca="1" si="155"/>
        <v>#N/A</v>
      </c>
      <c r="BN94" t="e">
        <f t="shared" ca="1" si="156"/>
        <v>#N/A</v>
      </c>
      <c r="BO94" t="e">
        <f t="shared" ca="1" si="157"/>
        <v>#N/A</v>
      </c>
      <c r="BP94" t="e">
        <f t="shared" ca="1" si="158"/>
        <v>#N/A</v>
      </c>
      <c r="BQ94" t="e">
        <f t="shared" ca="1" si="159"/>
        <v>#N/A</v>
      </c>
      <c r="BR94" t="e">
        <f t="shared" ca="1" si="160"/>
        <v>#N/A</v>
      </c>
      <c r="BS94" t="e">
        <f t="shared" ca="1" si="161"/>
        <v>#N/A</v>
      </c>
      <c r="BT94" t="e">
        <f t="shared" ca="1" si="162"/>
        <v>#N/A</v>
      </c>
      <c r="BU94" t="e">
        <f t="shared" ca="1" si="163"/>
        <v>#N/A</v>
      </c>
      <c r="BV94" t="e">
        <f t="shared" ca="1" si="164"/>
        <v>#N/A</v>
      </c>
      <c r="BW94" t="e">
        <f t="shared" ca="1" si="165"/>
        <v>#N/A</v>
      </c>
      <c r="BX94" t="str">
        <f t="shared" si="166"/>
        <v>+</v>
      </c>
      <c r="BY94" t="e">
        <f t="shared" ca="1" si="167"/>
        <v>#N/A</v>
      </c>
      <c r="BZ94" t="e">
        <f t="shared" ca="1" si="168"/>
        <v>#N/A</v>
      </c>
      <c r="CA94" t="e">
        <f t="shared" ca="1" si="169"/>
        <v>#N/A</v>
      </c>
      <c r="CB94" t="e">
        <f t="shared" ca="1" si="170"/>
        <v>#N/A</v>
      </c>
      <c r="CC94" t="e">
        <f t="shared" ca="1" si="171"/>
        <v>#N/A</v>
      </c>
      <c r="CD94" t="e">
        <f t="shared" ca="1" si="172"/>
        <v>#N/A</v>
      </c>
      <c r="CE94" t="e">
        <f t="shared" ca="1" si="173"/>
        <v>#N/A</v>
      </c>
      <c r="CF94" t="e">
        <f t="shared" ca="1" si="174"/>
        <v>#N/A</v>
      </c>
      <c r="CG94" t="e">
        <f t="shared" ca="1" si="175"/>
        <v>#N/A</v>
      </c>
      <c r="CH94" t="e">
        <f t="shared" ca="1" si="176"/>
        <v>#N/A</v>
      </c>
      <c r="CI94" t="e">
        <f t="shared" ca="1" si="177"/>
        <v>#N/A</v>
      </c>
      <c r="CJ94" t="e">
        <f t="shared" ca="1" si="178"/>
        <v>#N/A</v>
      </c>
      <c r="CK94" t="e">
        <f t="shared" ca="1" si="179"/>
        <v>#N/A</v>
      </c>
      <c r="CL94" t="e">
        <f t="shared" ca="1" si="180"/>
        <v>#N/A</v>
      </c>
      <c r="CM94" t="e">
        <f t="shared" ca="1" si="181"/>
        <v>#N/A</v>
      </c>
      <c r="CN94" t="e">
        <f t="shared" ca="1" si="182"/>
        <v>#N/A</v>
      </c>
      <c r="CO94" t="e">
        <f t="shared" ca="1" si="183"/>
        <v>#N/A</v>
      </c>
      <c r="CP94" t="e">
        <f t="shared" ca="1" si="184"/>
        <v>#N/A</v>
      </c>
      <c r="CQ94" t="e">
        <f t="shared" ca="1" si="185"/>
        <v>#N/A</v>
      </c>
      <c r="CR94" t="e">
        <f t="shared" ca="1" si="186"/>
        <v>#N/A</v>
      </c>
      <c r="CS94" t="e">
        <f t="shared" ca="1" si="187"/>
        <v>#N/A</v>
      </c>
      <c r="CT94" t="e">
        <f t="shared" ca="1" si="188"/>
        <v>#N/A</v>
      </c>
      <c r="CU94" t="e">
        <f t="shared" ca="1" si="189"/>
        <v>#N/A</v>
      </c>
      <c r="CV94" t="e">
        <f t="shared" ca="1" si="190"/>
        <v>#N/A</v>
      </c>
      <c r="CW94" t="e">
        <f t="shared" ca="1" si="191"/>
        <v>#N/A</v>
      </c>
      <c r="CX94" t="e">
        <f t="shared" ca="1" si="192"/>
        <v>#N/A</v>
      </c>
      <c r="CY94" t="e">
        <f t="shared" ca="1" si="193"/>
        <v>#N/A</v>
      </c>
      <c r="CZ94" t="e">
        <f t="shared" ca="1" si="194"/>
        <v>#N/A</v>
      </c>
      <c r="DA94" t="e">
        <f t="shared" ca="1" si="195"/>
        <v>#N/A</v>
      </c>
      <c r="DB94" t="e">
        <f t="shared" ca="1" si="196"/>
        <v>#N/A</v>
      </c>
      <c r="DC94" t="e">
        <f t="shared" ca="1" si="197"/>
        <v>#N/A</v>
      </c>
      <c r="DD94" t="e">
        <f t="shared" ca="1" si="198"/>
        <v>#N/A</v>
      </c>
      <c r="DE94" t="e">
        <f t="shared" ca="1" si="199"/>
        <v>#N/A</v>
      </c>
      <c r="DF94" s="35" t="e">
        <f t="shared" ca="1" si="200"/>
        <v>#N/A</v>
      </c>
      <c r="DG94">
        <f t="shared" ca="1" si="201"/>
        <v>0</v>
      </c>
      <c r="DH94">
        <f t="shared" ca="1" si="202"/>
        <v>0</v>
      </c>
    </row>
    <row r="95" spans="1:112">
      <c r="A95" s="10">
        <f t="shared" si="104"/>
        <v>90</v>
      </c>
      <c r="B95" s="9" t="e">
        <f t="shared" ca="1" si="203"/>
        <v>#N/A</v>
      </c>
      <c r="C95" s="9" t="e">
        <f t="shared" ca="1" si="203"/>
        <v>#N/A</v>
      </c>
      <c r="D95" s="9" t="e">
        <f t="shared" ca="1" si="203"/>
        <v>#N/A</v>
      </c>
      <c r="E95" s="9" t="e">
        <f t="shared" ca="1" si="203"/>
        <v>#N/A</v>
      </c>
      <c r="F95" s="9" t="e">
        <f t="shared" ca="1" si="203"/>
        <v>#N/A</v>
      </c>
      <c r="G95" s="9" t="e">
        <f t="shared" ca="1" si="203"/>
        <v>#N/A</v>
      </c>
      <c r="H95" s="9" t="e">
        <f t="shared" ca="1" si="203"/>
        <v>#N/A</v>
      </c>
      <c r="I95" s="9" t="e">
        <f t="shared" ca="1" si="203"/>
        <v>#N/A</v>
      </c>
      <c r="J95" s="15" t="e">
        <f t="shared" ca="1" si="203"/>
        <v>#N/A</v>
      </c>
      <c r="K95" s="9" t="e">
        <f t="shared" ca="1" si="203"/>
        <v>#N/A</v>
      </c>
      <c r="L95" s="19" t="e">
        <f t="shared" ca="1" si="203"/>
        <v>#N/A</v>
      </c>
      <c r="M95" s="9" t="e">
        <f t="shared" ca="1" si="203"/>
        <v>#N/A</v>
      </c>
      <c r="N95" s="21" t="e">
        <f ca="1">IF(BA95=0,"",COUNTIF($BA$6:BA95,1))</f>
        <v>#N/A</v>
      </c>
      <c r="O95" s="21" t="e">
        <f t="shared" ca="1" si="117"/>
        <v>#N/A</v>
      </c>
      <c r="P95" s="21" t="e">
        <f t="shared" ca="1" si="105"/>
        <v>#N/A</v>
      </c>
      <c r="Q95" s="21" t="s">
        <v>33</v>
      </c>
      <c r="R95" s="21" t="e">
        <f t="shared" ca="1" si="118"/>
        <v>#N/A</v>
      </c>
      <c r="S95" s="21" t="e">
        <f t="shared" ca="1" si="119"/>
        <v>#N/A</v>
      </c>
      <c r="T95" s="21" t="e">
        <f t="shared" ca="1" si="120"/>
        <v>#N/A</v>
      </c>
      <c r="U95" s="21" t="e">
        <f t="shared" ca="1" si="121"/>
        <v>#N/A</v>
      </c>
      <c r="V95" s="22" t="e">
        <f t="shared" ca="1" si="122"/>
        <v>#N/A</v>
      </c>
      <c r="W95" s="22" t="e">
        <f t="shared" ca="1" si="123"/>
        <v>#N/A</v>
      </c>
      <c r="X95" s="1" t="e">
        <f t="shared" ca="1" si="124"/>
        <v>#N/A</v>
      </c>
      <c r="Y95" t="e">
        <f t="shared" ca="1" si="125"/>
        <v>#N/A</v>
      </c>
      <c r="Z95" t="e">
        <f t="shared" ca="1" si="126"/>
        <v>#N/A</v>
      </c>
      <c r="AA95" t="e">
        <f t="shared" ca="1" si="127"/>
        <v>#N/A</v>
      </c>
      <c r="AB95" t="e">
        <f t="shared" ca="1" si="128"/>
        <v>#N/A</v>
      </c>
      <c r="AC95" t="str">
        <f t="shared" si="129"/>
        <v>-</v>
      </c>
      <c r="AD95" s="23" t="e">
        <f t="shared" ca="1" si="130"/>
        <v>#N/A</v>
      </c>
      <c r="AE95" t="e">
        <f t="shared" ca="1" si="131"/>
        <v>#N/A</v>
      </c>
      <c r="AF95" t="e">
        <f t="shared" ca="1" si="132"/>
        <v>#N/A</v>
      </c>
      <c r="AG95" t="e">
        <f t="shared" ca="1" si="133"/>
        <v>#N/A</v>
      </c>
      <c r="AH95" t="e">
        <f t="shared" ca="1" si="134"/>
        <v>#N/A</v>
      </c>
      <c r="AI95" t="e">
        <f t="shared" ca="1" si="135"/>
        <v>#N/A</v>
      </c>
      <c r="AJ95" s="1" t="e">
        <f t="shared" ca="1" si="136"/>
        <v>#N/A</v>
      </c>
      <c r="AK95" t="e">
        <f t="shared" ca="1" si="137"/>
        <v>#N/A</v>
      </c>
      <c r="AL95" s="1" t="e">
        <f t="shared" ca="1" si="106"/>
        <v>#N/A</v>
      </c>
      <c r="AM95" s="25" t="e">
        <f t="shared" ca="1" si="107"/>
        <v>#N/A</v>
      </c>
      <c r="AN95" s="58" t="e">
        <f ca="1">GCD(元２!P95,元２!S95)</f>
        <v>#N/A</v>
      </c>
      <c r="AO95" s="31" t="e">
        <f t="shared" ca="1" si="108"/>
        <v>#N/A</v>
      </c>
      <c r="AP95" s="16" t="e">
        <f t="shared" ca="1" si="138"/>
        <v>#N/A</v>
      </c>
      <c r="AQ95" t="e">
        <f t="shared" ca="1" si="109"/>
        <v>#N/A</v>
      </c>
      <c r="AR95" s="33" t="e">
        <f t="shared" ca="1" si="110"/>
        <v>#N/A</v>
      </c>
      <c r="AS95" s="1" t="e">
        <f t="shared" ca="1" si="139"/>
        <v>#N/A</v>
      </c>
      <c r="AT95" s="1" t="e">
        <f t="shared" ca="1" si="140"/>
        <v>#N/A</v>
      </c>
      <c r="AU95" s="25" t="e">
        <f t="shared" ca="1" si="111"/>
        <v>#N/A</v>
      </c>
      <c r="AV95" s="25" t="e">
        <f t="shared" ca="1" si="141"/>
        <v>#N/A</v>
      </c>
      <c r="AW95" t="e">
        <f t="shared" ca="1" si="112"/>
        <v>#N/A</v>
      </c>
      <c r="AX95" t="e">
        <f t="shared" ca="1" si="113"/>
        <v>#N/A</v>
      </c>
      <c r="AY95" s="1" t="e">
        <f t="shared" ca="1" si="142"/>
        <v>#N/A</v>
      </c>
      <c r="AZ95" s="1" t="e">
        <f t="shared" ca="1" si="143"/>
        <v>#N/A</v>
      </c>
      <c r="BA95" s="1" t="e">
        <f t="shared" ca="1" si="144"/>
        <v>#N/A</v>
      </c>
      <c r="BB95" s="1" t="e">
        <f t="shared" ca="1" si="145"/>
        <v>#N/A</v>
      </c>
      <c r="BC95" s="1" t="e">
        <f t="shared" ca="1" si="146"/>
        <v>#N/A</v>
      </c>
      <c r="BD95" s="1" t="e">
        <f t="shared" ca="1" si="147"/>
        <v>#N/A</v>
      </c>
      <c r="BE95" t="e">
        <f t="shared" ca="1" si="148"/>
        <v>#N/A</v>
      </c>
      <c r="BF95" t="e">
        <f t="shared" ca="1" si="149"/>
        <v>#N/A</v>
      </c>
      <c r="BG95" t="e">
        <f t="shared" ca="1" si="150"/>
        <v>#N/A</v>
      </c>
      <c r="BH95" t="e">
        <f t="shared" ca="1" si="151"/>
        <v>#N/A</v>
      </c>
      <c r="BI95" s="35" t="e">
        <f ca="1">IF(DF95="","",COUNTIF(DF$6:$DF95,1))</f>
        <v>#N/A</v>
      </c>
      <c r="BJ95" t="e">
        <f t="shared" ca="1" si="152"/>
        <v>#N/A</v>
      </c>
      <c r="BK95" t="e">
        <f t="shared" ca="1" si="153"/>
        <v>#N/A</v>
      </c>
      <c r="BL95" t="str">
        <f t="shared" si="154"/>
        <v>-</v>
      </c>
      <c r="BM95" t="e">
        <f t="shared" ca="1" si="155"/>
        <v>#N/A</v>
      </c>
      <c r="BN95" t="e">
        <f t="shared" ca="1" si="156"/>
        <v>#N/A</v>
      </c>
      <c r="BO95" t="e">
        <f t="shared" ca="1" si="157"/>
        <v>#N/A</v>
      </c>
      <c r="BP95" t="e">
        <f t="shared" ca="1" si="158"/>
        <v>#N/A</v>
      </c>
      <c r="BQ95" t="e">
        <f t="shared" ca="1" si="159"/>
        <v>#N/A</v>
      </c>
      <c r="BR95" t="e">
        <f t="shared" ca="1" si="160"/>
        <v>#N/A</v>
      </c>
      <c r="BS95" t="e">
        <f t="shared" ca="1" si="161"/>
        <v>#N/A</v>
      </c>
      <c r="BT95" t="e">
        <f t="shared" ca="1" si="162"/>
        <v>#N/A</v>
      </c>
      <c r="BU95" t="e">
        <f t="shared" ca="1" si="163"/>
        <v>#N/A</v>
      </c>
      <c r="BV95" t="e">
        <f t="shared" ca="1" si="164"/>
        <v>#N/A</v>
      </c>
      <c r="BW95" t="e">
        <f t="shared" ca="1" si="165"/>
        <v>#N/A</v>
      </c>
      <c r="BX95" t="str">
        <f t="shared" si="166"/>
        <v>-</v>
      </c>
      <c r="BY95" t="e">
        <f t="shared" ca="1" si="167"/>
        <v>#N/A</v>
      </c>
      <c r="BZ95" t="e">
        <f t="shared" ca="1" si="168"/>
        <v>#N/A</v>
      </c>
      <c r="CA95" t="e">
        <f t="shared" ca="1" si="169"/>
        <v>#N/A</v>
      </c>
      <c r="CB95" t="e">
        <f t="shared" ca="1" si="170"/>
        <v>#N/A</v>
      </c>
      <c r="CC95" t="e">
        <f t="shared" ca="1" si="171"/>
        <v>#N/A</v>
      </c>
      <c r="CD95" t="e">
        <f t="shared" ca="1" si="172"/>
        <v>#N/A</v>
      </c>
      <c r="CE95" t="e">
        <f t="shared" ca="1" si="173"/>
        <v>#N/A</v>
      </c>
      <c r="CF95" t="e">
        <f t="shared" ca="1" si="174"/>
        <v>#N/A</v>
      </c>
      <c r="CG95" t="e">
        <f t="shared" ca="1" si="175"/>
        <v>#N/A</v>
      </c>
      <c r="CH95" t="e">
        <f t="shared" ca="1" si="176"/>
        <v>#N/A</v>
      </c>
      <c r="CI95" t="e">
        <f t="shared" ca="1" si="177"/>
        <v>#N/A</v>
      </c>
      <c r="CJ95" t="e">
        <f t="shared" ca="1" si="178"/>
        <v>#N/A</v>
      </c>
      <c r="CK95" t="e">
        <f t="shared" ca="1" si="179"/>
        <v>#N/A</v>
      </c>
      <c r="CL95" t="e">
        <f t="shared" ca="1" si="180"/>
        <v>#N/A</v>
      </c>
      <c r="CM95" t="e">
        <f t="shared" ca="1" si="181"/>
        <v>#N/A</v>
      </c>
      <c r="CN95" t="e">
        <f t="shared" ca="1" si="182"/>
        <v>#N/A</v>
      </c>
      <c r="CO95" t="e">
        <f t="shared" ca="1" si="183"/>
        <v>#N/A</v>
      </c>
      <c r="CP95" t="e">
        <f t="shared" ca="1" si="184"/>
        <v>#N/A</v>
      </c>
      <c r="CQ95" t="e">
        <f t="shared" ca="1" si="185"/>
        <v>#N/A</v>
      </c>
      <c r="CR95" t="e">
        <f t="shared" ca="1" si="186"/>
        <v>#N/A</v>
      </c>
      <c r="CS95" t="e">
        <f t="shared" ca="1" si="187"/>
        <v>#N/A</v>
      </c>
      <c r="CT95" t="e">
        <f t="shared" ca="1" si="188"/>
        <v>#N/A</v>
      </c>
      <c r="CU95" t="e">
        <f t="shared" ca="1" si="189"/>
        <v>#N/A</v>
      </c>
      <c r="CV95" t="e">
        <f t="shared" ca="1" si="190"/>
        <v>#N/A</v>
      </c>
      <c r="CW95" t="e">
        <f t="shared" ca="1" si="191"/>
        <v>#N/A</v>
      </c>
      <c r="CX95" t="e">
        <f t="shared" ca="1" si="192"/>
        <v>#N/A</v>
      </c>
      <c r="CY95" t="e">
        <f t="shared" ca="1" si="193"/>
        <v>#N/A</v>
      </c>
      <c r="CZ95" t="e">
        <f t="shared" ca="1" si="194"/>
        <v>#N/A</v>
      </c>
      <c r="DA95" t="e">
        <f t="shared" ca="1" si="195"/>
        <v>#N/A</v>
      </c>
      <c r="DB95" t="e">
        <f t="shared" ca="1" si="196"/>
        <v>#N/A</v>
      </c>
      <c r="DC95" t="e">
        <f t="shared" ca="1" si="197"/>
        <v>#N/A</v>
      </c>
      <c r="DD95" t="e">
        <f t="shared" ca="1" si="198"/>
        <v>#N/A</v>
      </c>
      <c r="DE95" t="e">
        <f t="shared" ca="1" si="199"/>
        <v>#N/A</v>
      </c>
      <c r="DF95" s="35" t="e">
        <f t="shared" ca="1" si="200"/>
        <v>#N/A</v>
      </c>
      <c r="DG95">
        <f t="shared" ca="1" si="201"/>
        <v>0</v>
      </c>
      <c r="DH95">
        <f t="shared" ca="1" si="202"/>
        <v>0</v>
      </c>
    </row>
    <row r="96" spans="1:112">
      <c r="A96" s="10">
        <f t="shared" si="104"/>
        <v>91</v>
      </c>
      <c r="B96" s="9" t="e">
        <f t="shared" ca="1" si="203"/>
        <v>#N/A</v>
      </c>
      <c r="C96" s="9" t="e">
        <f t="shared" ca="1" si="203"/>
        <v>#N/A</v>
      </c>
      <c r="D96" s="9" t="e">
        <f t="shared" ca="1" si="203"/>
        <v>#N/A</v>
      </c>
      <c r="E96" s="9" t="e">
        <f t="shared" ca="1" si="203"/>
        <v>#N/A</v>
      </c>
      <c r="F96" s="9" t="e">
        <f t="shared" ca="1" si="203"/>
        <v>#N/A</v>
      </c>
      <c r="G96" s="9" t="e">
        <f t="shared" ca="1" si="203"/>
        <v>#N/A</v>
      </c>
      <c r="H96" s="9" t="e">
        <f t="shared" ca="1" si="203"/>
        <v>#N/A</v>
      </c>
      <c r="I96" s="9" t="e">
        <f t="shared" ca="1" si="203"/>
        <v>#N/A</v>
      </c>
      <c r="J96" s="15" t="e">
        <f t="shared" ca="1" si="203"/>
        <v>#N/A</v>
      </c>
      <c r="K96" s="9" t="e">
        <f t="shared" ca="1" si="203"/>
        <v>#N/A</v>
      </c>
      <c r="L96" s="19" t="e">
        <f t="shared" ca="1" si="203"/>
        <v>#N/A</v>
      </c>
      <c r="M96" s="9" t="e">
        <f t="shared" ca="1" si="203"/>
        <v>#N/A</v>
      </c>
      <c r="N96" s="21" t="e">
        <f ca="1">IF(BA96=0,"",COUNTIF($BA$6:BA96,1))</f>
        <v>#N/A</v>
      </c>
      <c r="O96" s="21" t="e">
        <f t="shared" ca="1" si="117"/>
        <v>#N/A</v>
      </c>
      <c r="P96" s="21" t="e">
        <f t="shared" ca="1" si="105"/>
        <v>#N/A</v>
      </c>
      <c r="Q96" s="21" t="s">
        <v>6</v>
      </c>
      <c r="R96" s="21" t="e">
        <f t="shared" ca="1" si="118"/>
        <v>#N/A</v>
      </c>
      <c r="S96" s="21" t="e">
        <f t="shared" ca="1" si="119"/>
        <v>#N/A</v>
      </c>
      <c r="T96" s="21" t="e">
        <f t="shared" ca="1" si="120"/>
        <v>#N/A</v>
      </c>
      <c r="U96" s="21" t="e">
        <f t="shared" ca="1" si="121"/>
        <v>#N/A</v>
      </c>
      <c r="V96" s="22" t="e">
        <f t="shared" ca="1" si="122"/>
        <v>#N/A</v>
      </c>
      <c r="W96" s="22" t="e">
        <f t="shared" ca="1" si="123"/>
        <v>#N/A</v>
      </c>
      <c r="X96" s="1" t="e">
        <f t="shared" ca="1" si="124"/>
        <v>#N/A</v>
      </c>
      <c r="Y96" t="e">
        <f t="shared" ca="1" si="125"/>
        <v>#N/A</v>
      </c>
      <c r="Z96" t="e">
        <f t="shared" ca="1" si="126"/>
        <v>#N/A</v>
      </c>
      <c r="AA96" t="e">
        <f t="shared" ca="1" si="127"/>
        <v>#N/A</v>
      </c>
      <c r="AB96" t="e">
        <f t="shared" ca="1" si="128"/>
        <v>#N/A</v>
      </c>
      <c r="AC96" t="str">
        <f t="shared" si="129"/>
        <v>+</v>
      </c>
      <c r="AD96" s="23" t="e">
        <f t="shared" ca="1" si="130"/>
        <v>#N/A</v>
      </c>
      <c r="AE96" t="e">
        <f t="shared" ca="1" si="131"/>
        <v>#N/A</v>
      </c>
      <c r="AF96" t="e">
        <f t="shared" ca="1" si="132"/>
        <v>#N/A</v>
      </c>
      <c r="AG96" t="e">
        <f t="shared" ca="1" si="133"/>
        <v>#N/A</v>
      </c>
      <c r="AH96" t="e">
        <f t="shared" ca="1" si="134"/>
        <v>#N/A</v>
      </c>
      <c r="AI96" t="e">
        <f t="shared" ca="1" si="135"/>
        <v>#N/A</v>
      </c>
      <c r="AJ96" s="1" t="e">
        <f t="shared" ca="1" si="136"/>
        <v>#N/A</v>
      </c>
      <c r="AK96" t="e">
        <f t="shared" ca="1" si="137"/>
        <v>#N/A</v>
      </c>
      <c r="AL96" s="1" t="e">
        <f t="shared" ca="1" si="106"/>
        <v>#N/A</v>
      </c>
      <c r="AM96" s="25" t="e">
        <f t="shared" ca="1" si="107"/>
        <v>#N/A</v>
      </c>
      <c r="AN96" s="58" t="e">
        <f ca="1">GCD(元２!P96,元２!S96)</f>
        <v>#N/A</v>
      </c>
      <c r="AO96" s="31" t="e">
        <f t="shared" ca="1" si="108"/>
        <v>#N/A</v>
      </c>
      <c r="AP96" s="16" t="e">
        <f t="shared" ca="1" si="138"/>
        <v>#N/A</v>
      </c>
      <c r="AQ96" t="e">
        <f t="shared" ca="1" si="109"/>
        <v>#N/A</v>
      </c>
      <c r="AR96" s="33" t="e">
        <f t="shared" ca="1" si="110"/>
        <v>#N/A</v>
      </c>
      <c r="AS96" s="1" t="e">
        <f t="shared" ca="1" si="139"/>
        <v>#N/A</v>
      </c>
      <c r="AT96" s="1" t="e">
        <f t="shared" ca="1" si="140"/>
        <v>#N/A</v>
      </c>
      <c r="AU96" s="25" t="e">
        <f t="shared" ca="1" si="111"/>
        <v>#N/A</v>
      </c>
      <c r="AV96" s="25" t="e">
        <f t="shared" ca="1" si="141"/>
        <v>#N/A</v>
      </c>
      <c r="AW96" t="e">
        <f t="shared" ca="1" si="112"/>
        <v>#N/A</v>
      </c>
      <c r="AX96" t="e">
        <f t="shared" ca="1" si="113"/>
        <v>#N/A</v>
      </c>
      <c r="AY96" s="1" t="e">
        <f t="shared" ca="1" si="142"/>
        <v>#N/A</v>
      </c>
      <c r="AZ96" s="1" t="e">
        <f t="shared" ca="1" si="143"/>
        <v>#N/A</v>
      </c>
      <c r="BA96" s="1" t="e">
        <f t="shared" ca="1" si="144"/>
        <v>#N/A</v>
      </c>
      <c r="BB96" s="1" t="e">
        <f t="shared" ca="1" si="145"/>
        <v>#N/A</v>
      </c>
      <c r="BC96" s="1" t="e">
        <f t="shared" ca="1" si="146"/>
        <v>#N/A</v>
      </c>
      <c r="BD96" s="1" t="e">
        <f t="shared" ca="1" si="147"/>
        <v>#N/A</v>
      </c>
      <c r="BE96" t="e">
        <f t="shared" ca="1" si="148"/>
        <v>#N/A</v>
      </c>
      <c r="BF96" t="e">
        <f t="shared" ca="1" si="149"/>
        <v>#N/A</v>
      </c>
      <c r="BG96" t="e">
        <f t="shared" ca="1" si="150"/>
        <v>#N/A</v>
      </c>
      <c r="BH96" t="e">
        <f t="shared" ca="1" si="151"/>
        <v>#N/A</v>
      </c>
      <c r="BI96" s="35" t="e">
        <f ca="1">IF(DF96="","",COUNTIF(DF$6:$DF96,1))</f>
        <v>#N/A</v>
      </c>
      <c r="BJ96" t="e">
        <f t="shared" ca="1" si="152"/>
        <v>#N/A</v>
      </c>
      <c r="BK96" t="e">
        <f t="shared" ca="1" si="153"/>
        <v>#N/A</v>
      </c>
      <c r="BL96" t="str">
        <f t="shared" si="154"/>
        <v>+</v>
      </c>
      <c r="BM96" t="e">
        <f t="shared" ca="1" si="155"/>
        <v>#N/A</v>
      </c>
      <c r="BN96" t="e">
        <f t="shared" ca="1" si="156"/>
        <v>#N/A</v>
      </c>
      <c r="BO96" t="e">
        <f t="shared" ca="1" si="157"/>
        <v>#N/A</v>
      </c>
      <c r="BP96" t="e">
        <f t="shared" ca="1" si="158"/>
        <v>#N/A</v>
      </c>
      <c r="BQ96" t="e">
        <f t="shared" ca="1" si="159"/>
        <v>#N/A</v>
      </c>
      <c r="BR96" t="e">
        <f t="shared" ca="1" si="160"/>
        <v>#N/A</v>
      </c>
      <c r="BS96" t="e">
        <f t="shared" ca="1" si="161"/>
        <v>#N/A</v>
      </c>
      <c r="BT96" t="e">
        <f t="shared" ca="1" si="162"/>
        <v>#N/A</v>
      </c>
      <c r="BU96" t="e">
        <f t="shared" ca="1" si="163"/>
        <v>#N/A</v>
      </c>
      <c r="BV96" t="e">
        <f t="shared" ca="1" si="164"/>
        <v>#N/A</v>
      </c>
      <c r="BW96" t="e">
        <f t="shared" ca="1" si="165"/>
        <v>#N/A</v>
      </c>
      <c r="BX96" t="str">
        <f t="shared" si="166"/>
        <v>+</v>
      </c>
      <c r="BY96" t="e">
        <f t="shared" ca="1" si="167"/>
        <v>#N/A</v>
      </c>
      <c r="BZ96" t="e">
        <f t="shared" ca="1" si="168"/>
        <v>#N/A</v>
      </c>
      <c r="CA96" t="e">
        <f t="shared" ca="1" si="169"/>
        <v>#N/A</v>
      </c>
      <c r="CB96" t="e">
        <f t="shared" ca="1" si="170"/>
        <v>#N/A</v>
      </c>
      <c r="CC96" t="e">
        <f t="shared" ca="1" si="171"/>
        <v>#N/A</v>
      </c>
      <c r="CD96" t="e">
        <f t="shared" ca="1" si="172"/>
        <v>#N/A</v>
      </c>
      <c r="CE96" t="e">
        <f t="shared" ca="1" si="173"/>
        <v>#N/A</v>
      </c>
      <c r="CF96" t="e">
        <f t="shared" ca="1" si="174"/>
        <v>#N/A</v>
      </c>
      <c r="CG96" t="e">
        <f t="shared" ca="1" si="175"/>
        <v>#N/A</v>
      </c>
      <c r="CH96" t="e">
        <f t="shared" ca="1" si="176"/>
        <v>#N/A</v>
      </c>
      <c r="CI96" t="e">
        <f t="shared" ca="1" si="177"/>
        <v>#N/A</v>
      </c>
      <c r="CJ96" t="e">
        <f t="shared" ca="1" si="178"/>
        <v>#N/A</v>
      </c>
      <c r="CK96" t="e">
        <f t="shared" ca="1" si="179"/>
        <v>#N/A</v>
      </c>
      <c r="CL96" t="e">
        <f t="shared" ca="1" si="180"/>
        <v>#N/A</v>
      </c>
      <c r="CM96" t="e">
        <f t="shared" ca="1" si="181"/>
        <v>#N/A</v>
      </c>
      <c r="CN96" t="e">
        <f t="shared" ca="1" si="182"/>
        <v>#N/A</v>
      </c>
      <c r="CO96" t="e">
        <f t="shared" ca="1" si="183"/>
        <v>#N/A</v>
      </c>
      <c r="CP96" t="e">
        <f t="shared" ca="1" si="184"/>
        <v>#N/A</v>
      </c>
      <c r="CQ96" t="e">
        <f t="shared" ca="1" si="185"/>
        <v>#N/A</v>
      </c>
      <c r="CR96" t="e">
        <f t="shared" ca="1" si="186"/>
        <v>#N/A</v>
      </c>
      <c r="CS96" t="e">
        <f t="shared" ca="1" si="187"/>
        <v>#N/A</v>
      </c>
      <c r="CT96" t="e">
        <f t="shared" ca="1" si="188"/>
        <v>#N/A</v>
      </c>
      <c r="CU96" t="e">
        <f t="shared" ca="1" si="189"/>
        <v>#N/A</v>
      </c>
      <c r="CV96" t="e">
        <f t="shared" ca="1" si="190"/>
        <v>#N/A</v>
      </c>
      <c r="CW96" t="e">
        <f t="shared" ca="1" si="191"/>
        <v>#N/A</v>
      </c>
      <c r="CX96" t="e">
        <f t="shared" ca="1" si="192"/>
        <v>#N/A</v>
      </c>
      <c r="CY96" t="e">
        <f t="shared" ca="1" si="193"/>
        <v>#N/A</v>
      </c>
      <c r="CZ96" t="e">
        <f t="shared" ca="1" si="194"/>
        <v>#N/A</v>
      </c>
      <c r="DA96" t="e">
        <f t="shared" ca="1" si="195"/>
        <v>#N/A</v>
      </c>
      <c r="DB96" t="e">
        <f t="shared" ca="1" si="196"/>
        <v>#N/A</v>
      </c>
      <c r="DC96" t="e">
        <f t="shared" ca="1" si="197"/>
        <v>#N/A</v>
      </c>
      <c r="DD96" t="e">
        <f t="shared" ca="1" si="198"/>
        <v>#N/A</v>
      </c>
      <c r="DE96" t="e">
        <f t="shared" ca="1" si="199"/>
        <v>#N/A</v>
      </c>
      <c r="DF96" s="35" t="e">
        <f t="shared" ca="1" si="200"/>
        <v>#N/A</v>
      </c>
      <c r="DG96">
        <f t="shared" ca="1" si="201"/>
        <v>0</v>
      </c>
      <c r="DH96">
        <f t="shared" ca="1" si="202"/>
        <v>0</v>
      </c>
    </row>
    <row r="97" spans="1:112">
      <c r="A97" s="10">
        <f t="shared" si="104"/>
        <v>92</v>
      </c>
      <c r="B97" s="9" t="e">
        <f t="shared" ca="1" si="203"/>
        <v>#N/A</v>
      </c>
      <c r="C97" s="9" t="e">
        <f t="shared" ca="1" si="203"/>
        <v>#N/A</v>
      </c>
      <c r="D97" s="9" t="e">
        <f t="shared" ca="1" si="203"/>
        <v>#N/A</v>
      </c>
      <c r="E97" s="9" t="e">
        <f t="shared" ca="1" si="203"/>
        <v>#N/A</v>
      </c>
      <c r="F97" s="9" t="e">
        <f t="shared" ca="1" si="203"/>
        <v>#N/A</v>
      </c>
      <c r="G97" s="9" t="e">
        <f t="shared" ca="1" si="203"/>
        <v>#N/A</v>
      </c>
      <c r="H97" s="9" t="e">
        <f t="shared" ca="1" si="203"/>
        <v>#N/A</v>
      </c>
      <c r="I97" s="9" t="e">
        <f t="shared" ca="1" si="203"/>
        <v>#N/A</v>
      </c>
      <c r="J97" s="15" t="e">
        <f t="shared" ca="1" si="203"/>
        <v>#N/A</v>
      </c>
      <c r="K97" s="9" t="e">
        <f t="shared" ca="1" si="203"/>
        <v>#N/A</v>
      </c>
      <c r="L97" s="19" t="e">
        <f t="shared" ca="1" si="203"/>
        <v>#N/A</v>
      </c>
      <c r="M97" s="9" t="e">
        <f t="shared" ca="1" si="203"/>
        <v>#N/A</v>
      </c>
      <c r="N97" s="21" t="e">
        <f ca="1">IF(BA97=0,"",COUNTIF($BA$6:BA97,1))</f>
        <v>#N/A</v>
      </c>
      <c r="O97" s="21" t="e">
        <f t="shared" ca="1" si="117"/>
        <v>#N/A</v>
      </c>
      <c r="P97" s="21" t="e">
        <f t="shared" ca="1" si="105"/>
        <v>#N/A</v>
      </c>
      <c r="Q97" s="21" t="s">
        <v>33</v>
      </c>
      <c r="R97" s="21" t="e">
        <f t="shared" ca="1" si="118"/>
        <v>#N/A</v>
      </c>
      <c r="S97" s="21" t="e">
        <f t="shared" ca="1" si="119"/>
        <v>#N/A</v>
      </c>
      <c r="T97" s="21" t="e">
        <f t="shared" ca="1" si="120"/>
        <v>#N/A</v>
      </c>
      <c r="U97" s="21" t="e">
        <f t="shared" ca="1" si="121"/>
        <v>#N/A</v>
      </c>
      <c r="V97" s="22" t="e">
        <f t="shared" ca="1" si="122"/>
        <v>#N/A</v>
      </c>
      <c r="W97" s="22" t="e">
        <f t="shared" ca="1" si="123"/>
        <v>#N/A</v>
      </c>
      <c r="X97" s="1" t="e">
        <f t="shared" ca="1" si="124"/>
        <v>#N/A</v>
      </c>
      <c r="Y97" t="e">
        <f t="shared" ca="1" si="125"/>
        <v>#N/A</v>
      </c>
      <c r="Z97" t="e">
        <f t="shared" ca="1" si="126"/>
        <v>#N/A</v>
      </c>
      <c r="AA97" t="e">
        <f t="shared" ca="1" si="127"/>
        <v>#N/A</v>
      </c>
      <c r="AB97" t="e">
        <f t="shared" ca="1" si="128"/>
        <v>#N/A</v>
      </c>
      <c r="AC97" t="str">
        <f t="shared" si="129"/>
        <v>-</v>
      </c>
      <c r="AD97" s="23" t="e">
        <f t="shared" ca="1" si="130"/>
        <v>#N/A</v>
      </c>
      <c r="AE97" t="e">
        <f t="shared" ca="1" si="131"/>
        <v>#N/A</v>
      </c>
      <c r="AF97" t="e">
        <f t="shared" ca="1" si="132"/>
        <v>#N/A</v>
      </c>
      <c r="AG97" t="e">
        <f t="shared" ca="1" si="133"/>
        <v>#N/A</v>
      </c>
      <c r="AH97" t="e">
        <f t="shared" ca="1" si="134"/>
        <v>#N/A</v>
      </c>
      <c r="AI97" t="e">
        <f t="shared" ca="1" si="135"/>
        <v>#N/A</v>
      </c>
      <c r="AJ97" s="1" t="e">
        <f t="shared" ca="1" si="136"/>
        <v>#N/A</v>
      </c>
      <c r="AK97" t="e">
        <f t="shared" ca="1" si="137"/>
        <v>#N/A</v>
      </c>
      <c r="AL97" s="1" t="e">
        <f t="shared" ca="1" si="106"/>
        <v>#N/A</v>
      </c>
      <c r="AM97" s="25" t="e">
        <f t="shared" ca="1" si="107"/>
        <v>#N/A</v>
      </c>
      <c r="AN97" s="58" t="e">
        <f ca="1">GCD(元２!P97,元２!S97)</f>
        <v>#N/A</v>
      </c>
      <c r="AO97" s="31" t="e">
        <f t="shared" ca="1" si="108"/>
        <v>#N/A</v>
      </c>
      <c r="AP97" s="16" t="e">
        <f t="shared" ca="1" si="138"/>
        <v>#N/A</v>
      </c>
      <c r="AQ97" t="e">
        <f t="shared" ca="1" si="109"/>
        <v>#N/A</v>
      </c>
      <c r="AR97" s="33" t="e">
        <f t="shared" ca="1" si="110"/>
        <v>#N/A</v>
      </c>
      <c r="AS97" s="1" t="e">
        <f t="shared" ca="1" si="139"/>
        <v>#N/A</v>
      </c>
      <c r="AT97" s="1" t="e">
        <f t="shared" ca="1" si="140"/>
        <v>#N/A</v>
      </c>
      <c r="AU97" s="25" t="e">
        <f t="shared" ca="1" si="111"/>
        <v>#N/A</v>
      </c>
      <c r="AV97" s="25" t="e">
        <f t="shared" ca="1" si="141"/>
        <v>#N/A</v>
      </c>
      <c r="AW97" t="e">
        <f t="shared" ca="1" si="112"/>
        <v>#N/A</v>
      </c>
      <c r="AX97" t="e">
        <f t="shared" ca="1" si="113"/>
        <v>#N/A</v>
      </c>
      <c r="AY97" s="1" t="e">
        <f t="shared" ca="1" si="142"/>
        <v>#N/A</v>
      </c>
      <c r="AZ97" s="1" t="e">
        <f t="shared" ca="1" si="143"/>
        <v>#N/A</v>
      </c>
      <c r="BA97" s="1" t="e">
        <f t="shared" ca="1" si="144"/>
        <v>#N/A</v>
      </c>
      <c r="BB97" s="1" t="e">
        <f t="shared" ca="1" si="145"/>
        <v>#N/A</v>
      </c>
      <c r="BC97" s="1" t="e">
        <f t="shared" ca="1" si="146"/>
        <v>#N/A</v>
      </c>
      <c r="BD97" s="1" t="e">
        <f t="shared" ca="1" si="147"/>
        <v>#N/A</v>
      </c>
      <c r="BE97" t="e">
        <f t="shared" ca="1" si="148"/>
        <v>#N/A</v>
      </c>
      <c r="BF97" t="e">
        <f t="shared" ca="1" si="149"/>
        <v>#N/A</v>
      </c>
      <c r="BG97" t="e">
        <f t="shared" ca="1" si="150"/>
        <v>#N/A</v>
      </c>
      <c r="BH97" t="e">
        <f t="shared" ca="1" si="151"/>
        <v>#N/A</v>
      </c>
      <c r="BI97" s="35" t="e">
        <f ca="1">IF(DF97="","",COUNTIF(DF$6:$DF97,1))</f>
        <v>#N/A</v>
      </c>
      <c r="BJ97" t="e">
        <f t="shared" ca="1" si="152"/>
        <v>#N/A</v>
      </c>
      <c r="BK97" t="e">
        <f t="shared" ca="1" si="153"/>
        <v>#N/A</v>
      </c>
      <c r="BL97" t="str">
        <f t="shared" si="154"/>
        <v>-</v>
      </c>
      <c r="BM97" t="e">
        <f t="shared" ca="1" si="155"/>
        <v>#N/A</v>
      </c>
      <c r="BN97" t="e">
        <f t="shared" ca="1" si="156"/>
        <v>#N/A</v>
      </c>
      <c r="BO97" t="e">
        <f t="shared" ca="1" si="157"/>
        <v>#N/A</v>
      </c>
      <c r="BP97" t="e">
        <f t="shared" ca="1" si="158"/>
        <v>#N/A</v>
      </c>
      <c r="BQ97" t="e">
        <f t="shared" ca="1" si="159"/>
        <v>#N/A</v>
      </c>
      <c r="BR97" t="e">
        <f t="shared" ca="1" si="160"/>
        <v>#N/A</v>
      </c>
      <c r="BS97" t="e">
        <f t="shared" ca="1" si="161"/>
        <v>#N/A</v>
      </c>
      <c r="BT97" t="e">
        <f t="shared" ca="1" si="162"/>
        <v>#N/A</v>
      </c>
      <c r="BU97" t="e">
        <f t="shared" ca="1" si="163"/>
        <v>#N/A</v>
      </c>
      <c r="BV97" t="e">
        <f t="shared" ca="1" si="164"/>
        <v>#N/A</v>
      </c>
      <c r="BW97" t="e">
        <f t="shared" ca="1" si="165"/>
        <v>#N/A</v>
      </c>
      <c r="BX97" t="str">
        <f t="shared" si="166"/>
        <v>-</v>
      </c>
      <c r="BY97" t="e">
        <f t="shared" ca="1" si="167"/>
        <v>#N/A</v>
      </c>
      <c r="BZ97" t="e">
        <f t="shared" ca="1" si="168"/>
        <v>#N/A</v>
      </c>
      <c r="CA97" t="e">
        <f t="shared" ca="1" si="169"/>
        <v>#N/A</v>
      </c>
      <c r="CB97" t="e">
        <f t="shared" ca="1" si="170"/>
        <v>#N/A</v>
      </c>
      <c r="CC97" t="e">
        <f t="shared" ca="1" si="171"/>
        <v>#N/A</v>
      </c>
      <c r="CD97" t="e">
        <f t="shared" ca="1" si="172"/>
        <v>#N/A</v>
      </c>
      <c r="CE97" t="e">
        <f t="shared" ca="1" si="173"/>
        <v>#N/A</v>
      </c>
      <c r="CF97" t="e">
        <f t="shared" ca="1" si="174"/>
        <v>#N/A</v>
      </c>
      <c r="CG97" t="e">
        <f t="shared" ca="1" si="175"/>
        <v>#N/A</v>
      </c>
      <c r="CH97" t="e">
        <f t="shared" ca="1" si="176"/>
        <v>#N/A</v>
      </c>
      <c r="CI97" t="e">
        <f t="shared" ca="1" si="177"/>
        <v>#N/A</v>
      </c>
      <c r="CJ97" t="e">
        <f t="shared" ca="1" si="178"/>
        <v>#N/A</v>
      </c>
      <c r="CK97" t="e">
        <f t="shared" ca="1" si="179"/>
        <v>#N/A</v>
      </c>
      <c r="CL97" t="e">
        <f t="shared" ca="1" si="180"/>
        <v>#N/A</v>
      </c>
      <c r="CM97" t="e">
        <f t="shared" ca="1" si="181"/>
        <v>#N/A</v>
      </c>
      <c r="CN97" t="e">
        <f t="shared" ca="1" si="182"/>
        <v>#N/A</v>
      </c>
      <c r="CO97" t="e">
        <f t="shared" ca="1" si="183"/>
        <v>#N/A</v>
      </c>
      <c r="CP97" t="e">
        <f t="shared" ca="1" si="184"/>
        <v>#N/A</v>
      </c>
      <c r="CQ97" t="e">
        <f t="shared" ca="1" si="185"/>
        <v>#N/A</v>
      </c>
      <c r="CR97" t="e">
        <f t="shared" ca="1" si="186"/>
        <v>#N/A</v>
      </c>
      <c r="CS97" t="e">
        <f t="shared" ca="1" si="187"/>
        <v>#N/A</v>
      </c>
      <c r="CT97" t="e">
        <f t="shared" ca="1" si="188"/>
        <v>#N/A</v>
      </c>
      <c r="CU97" t="e">
        <f t="shared" ca="1" si="189"/>
        <v>#N/A</v>
      </c>
      <c r="CV97" t="e">
        <f t="shared" ca="1" si="190"/>
        <v>#N/A</v>
      </c>
      <c r="CW97" t="e">
        <f t="shared" ca="1" si="191"/>
        <v>#N/A</v>
      </c>
      <c r="CX97" t="e">
        <f t="shared" ca="1" si="192"/>
        <v>#N/A</v>
      </c>
      <c r="CY97" t="e">
        <f t="shared" ca="1" si="193"/>
        <v>#N/A</v>
      </c>
      <c r="CZ97" t="e">
        <f t="shared" ca="1" si="194"/>
        <v>#N/A</v>
      </c>
      <c r="DA97" t="e">
        <f t="shared" ca="1" si="195"/>
        <v>#N/A</v>
      </c>
      <c r="DB97" t="e">
        <f t="shared" ca="1" si="196"/>
        <v>#N/A</v>
      </c>
      <c r="DC97" t="e">
        <f t="shared" ca="1" si="197"/>
        <v>#N/A</v>
      </c>
      <c r="DD97" t="e">
        <f t="shared" ca="1" si="198"/>
        <v>#N/A</v>
      </c>
      <c r="DE97" t="e">
        <f t="shared" ca="1" si="199"/>
        <v>#N/A</v>
      </c>
      <c r="DF97" s="35" t="e">
        <f t="shared" ca="1" si="200"/>
        <v>#N/A</v>
      </c>
      <c r="DG97">
        <f t="shared" ca="1" si="201"/>
        <v>0</v>
      </c>
      <c r="DH97">
        <f t="shared" ca="1" si="202"/>
        <v>0</v>
      </c>
    </row>
    <row r="98" spans="1:112">
      <c r="A98" s="10">
        <f t="shared" si="104"/>
        <v>93</v>
      </c>
      <c r="B98" s="9" t="e">
        <f t="shared" ca="1" si="203"/>
        <v>#N/A</v>
      </c>
      <c r="C98" s="9" t="e">
        <f t="shared" ca="1" si="203"/>
        <v>#N/A</v>
      </c>
      <c r="D98" s="9" t="e">
        <f t="shared" ca="1" si="203"/>
        <v>#N/A</v>
      </c>
      <c r="E98" s="9" t="e">
        <f t="shared" ca="1" si="203"/>
        <v>#N/A</v>
      </c>
      <c r="F98" s="9" t="e">
        <f t="shared" ca="1" si="203"/>
        <v>#N/A</v>
      </c>
      <c r="G98" s="9" t="e">
        <f t="shared" ca="1" si="203"/>
        <v>#N/A</v>
      </c>
      <c r="H98" s="9" t="e">
        <f t="shared" ca="1" si="203"/>
        <v>#N/A</v>
      </c>
      <c r="I98" s="9" t="e">
        <f t="shared" ca="1" si="203"/>
        <v>#N/A</v>
      </c>
      <c r="J98" s="15" t="e">
        <f t="shared" ca="1" si="203"/>
        <v>#N/A</v>
      </c>
      <c r="K98" s="9" t="e">
        <f t="shared" ca="1" si="203"/>
        <v>#N/A</v>
      </c>
      <c r="L98" s="19" t="e">
        <f t="shared" ca="1" si="203"/>
        <v>#N/A</v>
      </c>
      <c r="M98" s="9" t="e">
        <f t="shared" ca="1" si="203"/>
        <v>#N/A</v>
      </c>
      <c r="N98" s="21" t="e">
        <f ca="1">IF(BA98=0,"",COUNTIF($BA$6:BA98,1))</f>
        <v>#N/A</v>
      </c>
      <c r="O98" s="21" t="e">
        <f t="shared" ca="1" si="117"/>
        <v>#N/A</v>
      </c>
      <c r="P98" s="21" t="e">
        <f t="shared" ca="1" si="105"/>
        <v>#N/A</v>
      </c>
      <c r="Q98" s="21" t="s">
        <v>6</v>
      </c>
      <c r="R98" s="21" t="e">
        <f t="shared" ca="1" si="118"/>
        <v>#N/A</v>
      </c>
      <c r="S98" s="21" t="e">
        <f t="shared" ca="1" si="119"/>
        <v>#N/A</v>
      </c>
      <c r="T98" s="21" t="e">
        <f t="shared" ca="1" si="120"/>
        <v>#N/A</v>
      </c>
      <c r="U98" s="21" t="e">
        <f t="shared" ca="1" si="121"/>
        <v>#N/A</v>
      </c>
      <c r="V98" s="22" t="e">
        <f t="shared" ca="1" si="122"/>
        <v>#N/A</v>
      </c>
      <c r="W98" s="22" t="e">
        <f t="shared" ca="1" si="123"/>
        <v>#N/A</v>
      </c>
      <c r="X98" s="1" t="e">
        <f t="shared" ca="1" si="124"/>
        <v>#N/A</v>
      </c>
      <c r="Y98" t="e">
        <f t="shared" ca="1" si="125"/>
        <v>#N/A</v>
      </c>
      <c r="Z98" t="e">
        <f t="shared" ca="1" si="126"/>
        <v>#N/A</v>
      </c>
      <c r="AA98" t="e">
        <f t="shared" ca="1" si="127"/>
        <v>#N/A</v>
      </c>
      <c r="AB98" t="e">
        <f t="shared" ca="1" si="128"/>
        <v>#N/A</v>
      </c>
      <c r="AC98" t="str">
        <f t="shared" si="129"/>
        <v>+</v>
      </c>
      <c r="AD98" s="23" t="e">
        <f t="shared" ca="1" si="130"/>
        <v>#N/A</v>
      </c>
      <c r="AE98" t="e">
        <f t="shared" ca="1" si="131"/>
        <v>#N/A</v>
      </c>
      <c r="AF98" t="e">
        <f t="shared" ca="1" si="132"/>
        <v>#N/A</v>
      </c>
      <c r="AG98" t="e">
        <f t="shared" ca="1" si="133"/>
        <v>#N/A</v>
      </c>
      <c r="AH98" t="e">
        <f t="shared" ca="1" si="134"/>
        <v>#N/A</v>
      </c>
      <c r="AI98" t="e">
        <f t="shared" ca="1" si="135"/>
        <v>#N/A</v>
      </c>
      <c r="AJ98" s="1" t="e">
        <f t="shared" ca="1" si="136"/>
        <v>#N/A</v>
      </c>
      <c r="AK98" t="e">
        <f t="shared" ca="1" si="137"/>
        <v>#N/A</v>
      </c>
      <c r="AL98" s="1" t="e">
        <f t="shared" ca="1" si="106"/>
        <v>#N/A</v>
      </c>
      <c r="AM98" s="25" t="e">
        <f t="shared" ca="1" si="107"/>
        <v>#N/A</v>
      </c>
      <c r="AN98" s="58" t="e">
        <f ca="1">GCD(元２!P98,元２!S98)</f>
        <v>#N/A</v>
      </c>
      <c r="AO98" s="31" t="e">
        <f t="shared" ca="1" si="108"/>
        <v>#N/A</v>
      </c>
      <c r="AP98" s="16" t="e">
        <f t="shared" ca="1" si="138"/>
        <v>#N/A</v>
      </c>
      <c r="AQ98" t="e">
        <f t="shared" ca="1" si="109"/>
        <v>#N/A</v>
      </c>
      <c r="AR98" s="33" t="e">
        <f t="shared" ca="1" si="110"/>
        <v>#N/A</v>
      </c>
      <c r="AS98" s="1" t="e">
        <f t="shared" ca="1" si="139"/>
        <v>#N/A</v>
      </c>
      <c r="AT98" s="1" t="e">
        <f t="shared" ca="1" si="140"/>
        <v>#N/A</v>
      </c>
      <c r="AU98" s="25" t="e">
        <f t="shared" ca="1" si="111"/>
        <v>#N/A</v>
      </c>
      <c r="AV98" s="25" t="e">
        <f t="shared" ca="1" si="141"/>
        <v>#N/A</v>
      </c>
      <c r="AW98" t="e">
        <f t="shared" ca="1" si="112"/>
        <v>#N/A</v>
      </c>
      <c r="AX98" t="e">
        <f t="shared" ca="1" si="113"/>
        <v>#N/A</v>
      </c>
      <c r="AY98" s="1" t="e">
        <f t="shared" ca="1" si="142"/>
        <v>#N/A</v>
      </c>
      <c r="AZ98" s="1" t="e">
        <f t="shared" ca="1" si="143"/>
        <v>#N/A</v>
      </c>
      <c r="BA98" s="1" t="e">
        <f t="shared" ca="1" si="144"/>
        <v>#N/A</v>
      </c>
      <c r="BB98" s="1" t="e">
        <f t="shared" ca="1" si="145"/>
        <v>#N/A</v>
      </c>
      <c r="BC98" s="1" t="e">
        <f t="shared" ca="1" si="146"/>
        <v>#N/A</v>
      </c>
      <c r="BD98" s="1" t="e">
        <f t="shared" ca="1" si="147"/>
        <v>#N/A</v>
      </c>
      <c r="BE98" t="e">
        <f t="shared" ca="1" si="148"/>
        <v>#N/A</v>
      </c>
      <c r="BF98" t="e">
        <f t="shared" ca="1" si="149"/>
        <v>#N/A</v>
      </c>
      <c r="BG98" t="e">
        <f t="shared" ca="1" si="150"/>
        <v>#N/A</v>
      </c>
      <c r="BH98" t="e">
        <f t="shared" ca="1" si="151"/>
        <v>#N/A</v>
      </c>
      <c r="BI98" s="35" t="e">
        <f ca="1">IF(DF98="","",COUNTIF(DF$6:$DF98,1))</f>
        <v>#N/A</v>
      </c>
      <c r="BJ98" t="e">
        <f t="shared" ca="1" si="152"/>
        <v>#N/A</v>
      </c>
      <c r="BK98" t="e">
        <f t="shared" ca="1" si="153"/>
        <v>#N/A</v>
      </c>
      <c r="BL98" t="str">
        <f t="shared" si="154"/>
        <v>+</v>
      </c>
      <c r="BM98" t="e">
        <f t="shared" ca="1" si="155"/>
        <v>#N/A</v>
      </c>
      <c r="BN98" t="e">
        <f t="shared" ca="1" si="156"/>
        <v>#N/A</v>
      </c>
      <c r="BO98" t="e">
        <f t="shared" ca="1" si="157"/>
        <v>#N/A</v>
      </c>
      <c r="BP98" t="e">
        <f t="shared" ca="1" si="158"/>
        <v>#N/A</v>
      </c>
      <c r="BQ98" t="e">
        <f t="shared" ca="1" si="159"/>
        <v>#N/A</v>
      </c>
      <c r="BR98" t="e">
        <f t="shared" ca="1" si="160"/>
        <v>#N/A</v>
      </c>
      <c r="BS98" t="e">
        <f t="shared" ca="1" si="161"/>
        <v>#N/A</v>
      </c>
      <c r="BT98" t="e">
        <f t="shared" ca="1" si="162"/>
        <v>#N/A</v>
      </c>
      <c r="BU98" t="e">
        <f t="shared" ca="1" si="163"/>
        <v>#N/A</v>
      </c>
      <c r="BV98" t="e">
        <f t="shared" ca="1" si="164"/>
        <v>#N/A</v>
      </c>
      <c r="BW98" t="e">
        <f t="shared" ca="1" si="165"/>
        <v>#N/A</v>
      </c>
      <c r="BX98" t="str">
        <f t="shared" si="166"/>
        <v>+</v>
      </c>
      <c r="BY98" t="e">
        <f t="shared" ca="1" si="167"/>
        <v>#N/A</v>
      </c>
      <c r="BZ98" t="e">
        <f t="shared" ca="1" si="168"/>
        <v>#N/A</v>
      </c>
      <c r="CA98" t="e">
        <f t="shared" ca="1" si="169"/>
        <v>#N/A</v>
      </c>
      <c r="CB98" t="e">
        <f t="shared" ca="1" si="170"/>
        <v>#N/A</v>
      </c>
      <c r="CC98" t="e">
        <f t="shared" ca="1" si="171"/>
        <v>#N/A</v>
      </c>
      <c r="CD98" t="e">
        <f t="shared" ca="1" si="172"/>
        <v>#N/A</v>
      </c>
      <c r="CE98" t="e">
        <f t="shared" ca="1" si="173"/>
        <v>#N/A</v>
      </c>
      <c r="CF98" t="e">
        <f t="shared" ca="1" si="174"/>
        <v>#N/A</v>
      </c>
      <c r="CG98" t="e">
        <f t="shared" ca="1" si="175"/>
        <v>#N/A</v>
      </c>
      <c r="CH98" t="e">
        <f t="shared" ca="1" si="176"/>
        <v>#N/A</v>
      </c>
      <c r="CI98" t="e">
        <f t="shared" ca="1" si="177"/>
        <v>#N/A</v>
      </c>
      <c r="CJ98" t="e">
        <f t="shared" ca="1" si="178"/>
        <v>#N/A</v>
      </c>
      <c r="CK98" t="e">
        <f t="shared" ca="1" si="179"/>
        <v>#N/A</v>
      </c>
      <c r="CL98" t="e">
        <f t="shared" ca="1" si="180"/>
        <v>#N/A</v>
      </c>
      <c r="CM98" t="e">
        <f t="shared" ca="1" si="181"/>
        <v>#N/A</v>
      </c>
      <c r="CN98" t="e">
        <f t="shared" ca="1" si="182"/>
        <v>#N/A</v>
      </c>
      <c r="CO98" t="e">
        <f t="shared" ca="1" si="183"/>
        <v>#N/A</v>
      </c>
      <c r="CP98" t="e">
        <f t="shared" ca="1" si="184"/>
        <v>#N/A</v>
      </c>
      <c r="CQ98" t="e">
        <f t="shared" ca="1" si="185"/>
        <v>#N/A</v>
      </c>
      <c r="CR98" t="e">
        <f t="shared" ca="1" si="186"/>
        <v>#N/A</v>
      </c>
      <c r="CS98" t="e">
        <f t="shared" ca="1" si="187"/>
        <v>#N/A</v>
      </c>
      <c r="CT98" t="e">
        <f t="shared" ca="1" si="188"/>
        <v>#N/A</v>
      </c>
      <c r="CU98" t="e">
        <f t="shared" ca="1" si="189"/>
        <v>#N/A</v>
      </c>
      <c r="CV98" t="e">
        <f t="shared" ca="1" si="190"/>
        <v>#N/A</v>
      </c>
      <c r="CW98" t="e">
        <f t="shared" ca="1" si="191"/>
        <v>#N/A</v>
      </c>
      <c r="CX98" t="e">
        <f t="shared" ca="1" si="192"/>
        <v>#N/A</v>
      </c>
      <c r="CY98" t="e">
        <f t="shared" ca="1" si="193"/>
        <v>#N/A</v>
      </c>
      <c r="CZ98" t="e">
        <f t="shared" ca="1" si="194"/>
        <v>#N/A</v>
      </c>
      <c r="DA98" t="e">
        <f t="shared" ca="1" si="195"/>
        <v>#N/A</v>
      </c>
      <c r="DB98" t="e">
        <f t="shared" ca="1" si="196"/>
        <v>#N/A</v>
      </c>
      <c r="DC98" t="e">
        <f t="shared" ca="1" si="197"/>
        <v>#N/A</v>
      </c>
      <c r="DD98" t="e">
        <f t="shared" ca="1" si="198"/>
        <v>#N/A</v>
      </c>
      <c r="DE98" t="e">
        <f t="shared" ca="1" si="199"/>
        <v>#N/A</v>
      </c>
      <c r="DF98" s="35" t="e">
        <f t="shared" ca="1" si="200"/>
        <v>#N/A</v>
      </c>
      <c r="DG98">
        <f t="shared" ca="1" si="201"/>
        <v>0</v>
      </c>
      <c r="DH98">
        <f t="shared" ca="1" si="202"/>
        <v>0</v>
      </c>
    </row>
    <row r="99" spans="1:112">
      <c r="A99" s="10">
        <f t="shared" si="104"/>
        <v>94</v>
      </c>
      <c r="B99" s="9" t="e">
        <f t="shared" ca="1" si="203"/>
        <v>#N/A</v>
      </c>
      <c r="C99" s="9" t="e">
        <f t="shared" ca="1" si="203"/>
        <v>#N/A</v>
      </c>
      <c r="D99" s="9" t="e">
        <f t="shared" ca="1" si="203"/>
        <v>#N/A</v>
      </c>
      <c r="E99" s="9" t="e">
        <f t="shared" ca="1" si="203"/>
        <v>#N/A</v>
      </c>
      <c r="F99" s="9" t="e">
        <f t="shared" ca="1" si="203"/>
        <v>#N/A</v>
      </c>
      <c r="G99" s="9" t="e">
        <f t="shared" ca="1" si="203"/>
        <v>#N/A</v>
      </c>
      <c r="H99" s="9" t="e">
        <f t="shared" ca="1" si="203"/>
        <v>#N/A</v>
      </c>
      <c r="I99" s="9" t="e">
        <f t="shared" ca="1" si="203"/>
        <v>#N/A</v>
      </c>
      <c r="J99" s="15" t="e">
        <f t="shared" ca="1" si="203"/>
        <v>#N/A</v>
      </c>
      <c r="K99" s="9" t="e">
        <f t="shared" ca="1" si="203"/>
        <v>#N/A</v>
      </c>
      <c r="L99" s="19" t="e">
        <f t="shared" ca="1" si="203"/>
        <v>#N/A</v>
      </c>
      <c r="M99" s="9" t="e">
        <f t="shared" ca="1" si="203"/>
        <v>#N/A</v>
      </c>
      <c r="N99" s="21" t="e">
        <f ca="1">IF(BA99=0,"",COUNTIF($BA$6:BA99,1))</f>
        <v>#N/A</v>
      </c>
      <c r="O99" s="21" t="e">
        <f t="shared" ca="1" si="117"/>
        <v>#N/A</v>
      </c>
      <c r="P99" s="21" t="e">
        <f t="shared" ca="1" si="105"/>
        <v>#N/A</v>
      </c>
      <c r="Q99" s="21" t="s">
        <v>33</v>
      </c>
      <c r="R99" s="21" t="e">
        <f t="shared" ca="1" si="118"/>
        <v>#N/A</v>
      </c>
      <c r="S99" s="21" t="e">
        <f t="shared" ca="1" si="119"/>
        <v>#N/A</v>
      </c>
      <c r="T99" s="21" t="e">
        <f t="shared" ca="1" si="120"/>
        <v>#N/A</v>
      </c>
      <c r="U99" s="21" t="e">
        <f t="shared" ca="1" si="121"/>
        <v>#N/A</v>
      </c>
      <c r="V99" s="22" t="e">
        <f t="shared" ca="1" si="122"/>
        <v>#N/A</v>
      </c>
      <c r="W99" s="22" t="e">
        <f t="shared" ca="1" si="123"/>
        <v>#N/A</v>
      </c>
      <c r="X99" s="1" t="e">
        <f t="shared" ca="1" si="124"/>
        <v>#N/A</v>
      </c>
      <c r="Y99" t="e">
        <f t="shared" ca="1" si="125"/>
        <v>#N/A</v>
      </c>
      <c r="Z99" t="e">
        <f t="shared" ca="1" si="126"/>
        <v>#N/A</v>
      </c>
      <c r="AA99" t="e">
        <f t="shared" ca="1" si="127"/>
        <v>#N/A</v>
      </c>
      <c r="AB99" t="e">
        <f t="shared" ca="1" si="128"/>
        <v>#N/A</v>
      </c>
      <c r="AC99" t="str">
        <f t="shared" si="129"/>
        <v>-</v>
      </c>
      <c r="AD99" s="23" t="e">
        <f t="shared" ca="1" si="130"/>
        <v>#N/A</v>
      </c>
      <c r="AE99" t="e">
        <f t="shared" ca="1" si="131"/>
        <v>#N/A</v>
      </c>
      <c r="AF99" t="e">
        <f t="shared" ca="1" si="132"/>
        <v>#N/A</v>
      </c>
      <c r="AG99" t="e">
        <f t="shared" ca="1" si="133"/>
        <v>#N/A</v>
      </c>
      <c r="AH99" t="e">
        <f t="shared" ca="1" si="134"/>
        <v>#N/A</v>
      </c>
      <c r="AI99" t="e">
        <f t="shared" ca="1" si="135"/>
        <v>#N/A</v>
      </c>
      <c r="AJ99" s="1" t="e">
        <f t="shared" ca="1" si="136"/>
        <v>#N/A</v>
      </c>
      <c r="AK99" t="e">
        <f t="shared" ca="1" si="137"/>
        <v>#N/A</v>
      </c>
      <c r="AL99" s="1" t="e">
        <f t="shared" ca="1" si="106"/>
        <v>#N/A</v>
      </c>
      <c r="AM99" s="25" t="e">
        <f t="shared" ca="1" si="107"/>
        <v>#N/A</v>
      </c>
      <c r="AN99" s="58" t="e">
        <f ca="1">GCD(元２!P99,元２!S99)</f>
        <v>#N/A</v>
      </c>
      <c r="AO99" s="31" t="e">
        <f t="shared" ca="1" si="108"/>
        <v>#N/A</v>
      </c>
      <c r="AP99" s="16" t="e">
        <f t="shared" ca="1" si="138"/>
        <v>#N/A</v>
      </c>
      <c r="AQ99" t="e">
        <f t="shared" ca="1" si="109"/>
        <v>#N/A</v>
      </c>
      <c r="AR99" s="33" t="e">
        <f t="shared" ca="1" si="110"/>
        <v>#N/A</v>
      </c>
      <c r="AS99" s="1" t="e">
        <f t="shared" ca="1" si="139"/>
        <v>#N/A</v>
      </c>
      <c r="AT99" s="1" t="e">
        <f t="shared" ca="1" si="140"/>
        <v>#N/A</v>
      </c>
      <c r="AU99" s="25" t="e">
        <f t="shared" ca="1" si="111"/>
        <v>#N/A</v>
      </c>
      <c r="AV99" s="25" t="e">
        <f t="shared" ca="1" si="141"/>
        <v>#N/A</v>
      </c>
      <c r="AW99" t="e">
        <f t="shared" ca="1" si="112"/>
        <v>#N/A</v>
      </c>
      <c r="AX99" t="e">
        <f t="shared" ca="1" si="113"/>
        <v>#N/A</v>
      </c>
      <c r="AY99" s="1" t="e">
        <f t="shared" ca="1" si="142"/>
        <v>#N/A</v>
      </c>
      <c r="AZ99" s="1" t="e">
        <f t="shared" ca="1" si="143"/>
        <v>#N/A</v>
      </c>
      <c r="BA99" s="1" t="e">
        <f t="shared" ca="1" si="144"/>
        <v>#N/A</v>
      </c>
      <c r="BB99" s="1" t="e">
        <f t="shared" ca="1" si="145"/>
        <v>#N/A</v>
      </c>
      <c r="BC99" s="1" t="e">
        <f t="shared" ca="1" si="146"/>
        <v>#N/A</v>
      </c>
      <c r="BD99" s="1" t="e">
        <f t="shared" ca="1" si="147"/>
        <v>#N/A</v>
      </c>
      <c r="BE99" t="e">
        <f t="shared" ca="1" si="148"/>
        <v>#N/A</v>
      </c>
      <c r="BF99" t="e">
        <f t="shared" ca="1" si="149"/>
        <v>#N/A</v>
      </c>
      <c r="BG99" t="e">
        <f t="shared" ca="1" si="150"/>
        <v>#N/A</v>
      </c>
      <c r="BH99" t="e">
        <f t="shared" ca="1" si="151"/>
        <v>#N/A</v>
      </c>
      <c r="BI99" s="35" t="e">
        <f ca="1">IF(DF99="","",COUNTIF(DF$6:$DF99,1))</f>
        <v>#N/A</v>
      </c>
      <c r="BJ99" t="e">
        <f t="shared" ca="1" si="152"/>
        <v>#N/A</v>
      </c>
      <c r="BK99" t="e">
        <f t="shared" ca="1" si="153"/>
        <v>#N/A</v>
      </c>
      <c r="BL99" t="str">
        <f t="shared" si="154"/>
        <v>-</v>
      </c>
      <c r="BM99" t="e">
        <f t="shared" ca="1" si="155"/>
        <v>#N/A</v>
      </c>
      <c r="BN99" t="e">
        <f t="shared" ca="1" si="156"/>
        <v>#N/A</v>
      </c>
      <c r="BO99" t="e">
        <f t="shared" ca="1" si="157"/>
        <v>#N/A</v>
      </c>
      <c r="BP99" t="e">
        <f t="shared" ca="1" si="158"/>
        <v>#N/A</v>
      </c>
      <c r="BQ99" t="e">
        <f t="shared" ca="1" si="159"/>
        <v>#N/A</v>
      </c>
      <c r="BR99" t="e">
        <f t="shared" ca="1" si="160"/>
        <v>#N/A</v>
      </c>
      <c r="BS99" t="e">
        <f t="shared" ca="1" si="161"/>
        <v>#N/A</v>
      </c>
      <c r="BT99" t="e">
        <f t="shared" ca="1" si="162"/>
        <v>#N/A</v>
      </c>
      <c r="BU99" t="e">
        <f t="shared" ca="1" si="163"/>
        <v>#N/A</v>
      </c>
      <c r="BV99" t="e">
        <f t="shared" ca="1" si="164"/>
        <v>#N/A</v>
      </c>
      <c r="BW99" t="e">
        <f t="shared" ca="1" si="165"/>
        <v>#N/A</v>
      </c>
      <c r="BX99" t="str">
        <f t="shared" si="166"/>
        <v>-</v>
      </c>
      <c r="BY99" t="e">
        <f t="shared" ca="1" si="167"/>
        <v>#N/A</v>
      </c>
      <c r="BZ99" t="e">
        <f t="shared" ca="1" si="168"/>
        <v>#N/A</v>
      </c>
      <c r="CA99" t="e">
        <f t="shared" ca="1" si="169"/>
        <v>#N/A</v>
      </c>
      <c r="CB99" t="e">
        <f t="shared" ca="1" si="170"/>
        <v>#N/A</v>
      </c>
      <c r="CC99" t="e">
        <f t="shared" ca="1" si="171"/>
        <v>#N/A</v>
      </c>
      <c r="CD99" t="e">
        <f t="shared" ca="1" si="172"/>
        <v>#N/A</v>
      </c>
      <c r="CE99" t="e">
        <f t="shared" ca="1" si="173"/>
        <v>#N/A</v>
      </c>
      <c r="CF99" t="e">
        <f t="shared" ca="1" si="174"/>
        <v>#N/A</v>
      </c>
      <c r="CG99" t="e">
        <f t="shared" ca="1" si="175"/>
        <v>#N/A</v>
      </c>
      <c r="CH99" t="e">
        <f t="shared" ca="1" si="176"/>
        <v>#N/A</v>
      </c>
      <c r="CI99" t="e">
        <f t="shared" ca="1" si="177"/>
        <v>#N/A</v>
      </c>
      <c r="CJ99" t="e">
        <f t="shared" ca="1" si="178"/>
        <v>#N/A</v>
      </c>
      <c r="CK99" t="e">
        <f t="shared" ca="1" si="179"/>
        <v>#N/A</v>
      </c>
      <c r="CL99" t="e">
        <f t="shared" ca="1" si="180"/>
        <v>#N/A</v>
      </c>
      <c r="CM99" t="e">
        <f t="shared" ca="1" si="181"/>
        <v>#N/A</v>
      </c>
      <c r="CN99" t="e">
        <f t="shared" ca="1" si="182"/>
        <v>#N/A</v>
      </c>
      <c r="CO99" t="e">
        <f t="shared" ca="1" si="183"/>
        <v>#N/A</v>
      </c>
      <c r="CP99" t="e">
        <f t="shared" ca="1" si="184"/>
        <v>#N/A</v>
      </c>
      <c r="CQ99" t="e">
        <f t="shared" ca="1" si="185"/>
        <v>#N/A</v>
      </c>
      <c r="CR99" t="e">
        <f t="shared" ca="1" si="186"/>
        <v>#N/A</v>
      </c>
      <c r="CS99" t="e">
        <f t="shared" ca="1" si="187"/>
        <v>#N/A</v>
      </c>
      <c r="CT99" t="e">
        <f t="shared" ca="1" si="188"/>
        <v>#N/A</v>
      </c>
      <c r="CU99" t="e">
        <f t="shared" ca="1" si="189"/>
        <v>#N/A</v>
      </c>
      <c r="CV99" t="e">
        <f t="shared" ca="1" si="190"/>
        <v>#N/A</v>
      </c>
      <c r="CW99" t="e">
        <f t="shared" ca="1" si="191"/>
        <v>#N/A</v>
      </c>
      <c r="CX99" t="e">
        <f t="shared" ca="1" si="192"/>
        <v>#N/A</v>
      </c>
      <c r="CY99" t="e">
        <f t="shared" ca="1" si="193"/>
        <v>#N/A</v>
      </c>
      <c r="CZ99" t="e">
        <f t="shared" ca="1" si="194"/>
        <v>#N/A</v>
      </c>
      <c r="DA99" t="e">
        <f t="shared" ca="1" si="195"/>
        <v>#N/A</v>
      </c>
      <c r="DB99" t="e">
        <f t="shared" ca="1" si="196"/>
        <v>#N/A</v>
      </c>
      <c r="DC99" t="e">
        <f t="shared" ca="1" si="197"/>
        <v>#N/A</v>
      </c>
      <c r="DD99" t="e">
        <f t="shared" ca="1" si="198"/>
        <v>#N/A</v>
      </c>
      <c r="DE99" t="e">
        <f t="shared" ca="1" si="199"/>
        <v>#N/A</v>
      </c>
      <c r="DF99" s="35" t="e">
        <f t="shared" ca="1" si="200"/>
        <v>#N/A</v>
      </c>
      <c r="DG99">
        <f t="shared" ca="1" si="201"/>
        <v>0</v>
      </c>
      <c r="DH99">
        <f t="shared" ca="1" si="202"/>
        <v>0</v>
      </c>
    </row>
    <row r="100" spans="1:112">
      <c r="A100" s="10">
        <f>A99+1</f>
        <v>95</v>
      </c>
      <c r="B100" s="9" t="e">
        <f t="shared" ca="1" si="203"/>
        <v>#N/A</v>
      </c>
      <c r="C100" s="9" t="e">
        <f t="shared" ca="1" si="203"/>
        <v>#N/A</v>
      </c>
      <c r="D100" s="9" t="e">
        <f t="shared" ca="1" si="203"/>
        <v>#N/A</v>
      </c>
      <c r="E100" s="9" t="e">
        <f t="shared" ca="1" si="203"/>
        <v>#N/A</v>
      </c>
      <c r="F100" s="9" t="e">
        <f t="shared" ca="1" si="203"/>
        <v>#N/A</v>
      </c>
      <c r="G100" s="9" t="e">
        <f t="shared" ca="1" si="203"/>
        <v>#N/A</v>
      </c>
      <c r="H100" s="9" t="e">
        <f t="shared" ca="1" si="203"/>
        <v>#N/A</v>
      </c>
      <c r="I100" s="9" t="e">
        <f t="shared" ca="1" si="203"/>
        <v>#N/A</v>
      </c>
      <c r="J100" s="15" t="e">
        <f t="shared" ca="1" si="203"/>
        <v>#N/A</v>
      </c>
      <c r="K100" s="9" t="e">
        <f t="shared" ca="1" si="203"/>
        <v>#N/A</v>
      </c>
      <c r="L100" s="19" t="e">
        <f t="shared" ca="1" si="203"/>
        <v>#N/A</v>
      </c>
      <c r="M100" s="9" t="e">
        <f t="shared" ca="1" si="203"/>
        <v>#N/A</v>
      </c>
      <c r="N100" s="21" t="e">
        <f ca="1">IF(BA100=0,"",COUNTIF($BA$6:BA100,1))</f>
        <v>#N/A</v>
      </c>
      <c r="O100" s="21" t="e">
        <f t="shared" ca="1" si="117"/>
        <v>#N/A</v>
      </c>
      <c r="P100" s="21" t="e">
        <f ca="1">J100</f>
        <v>#N/A</v>
      </c>
      <c r="Q100" s="21" t="s">
        <v>6</v>
      </c>
      <c r="R100" s="21" t="e">
        <f t="shared" ca="1" si="118"/>
        <v>#N/A</v>
      </c>
      <c r="S100" s="21" t="e">
        <f t="shared" ca="1" si="119"/>
        <v>#N/A</v>
      </c>
      <c r="T100" s="21" t="e">
        <f t="shared" ca="1" si="120"/>
        <v>#N/A</v>
      </c>
      <c r="U100" s="21" t="e">
        <f t="shared" ca="1" si="121"/>
        <v>#N/A</v>
      </c>
      <c r="V100" s="22" t="e">
        <f t="shared" ca="1" si="122"/>
        <v>#N/A</v>
      </c>
      <c r="W100" s="22" t="e">
        <f t="shared" ca="1" si="123"/>
        <v>#N/A</v>
      </c>
      <c r="X100" s="1" t="e">
        <f t="shared" ca="1" si="124"/>
        <v>#N/A</v>
      </c>
      <c r="Y100" t="e">
        <f t="shared" ca="1" si="125"/>
        <v>#N/A</v>
      </c>
      <c r="Z100" t="e">
        <f t="shared" ca="1" si="126"/>
        <v>#N/A</v>
      </c>
      <c r="AA100" t="e">
        <f t="shared" ca="1" si="127"/>
        <v>#N/A</v>
      </c>
      <c r="AB100" t="e">
        <f t="shared" ca="1" si="128"/>
        <v>#N/A</v>
      </c>
      <c r="AC100" t="str">
        <f t="shared" si="129"/>
        <v>+</v>
      </c>
      <c r="AD100" s="23" t="e">
        <f t="shared" ca="1" si="130"/>
        <v>#N/A</v>
      </c>
      <c r="AE100" t="e">
        <f t="shared" ca="1" si="131"/>
        <v>#N/A</v>
      </c>
      <c r="AF100" t="e">
        <f t="shared" ca="1" si="132"/>
        <v>#N/A</v>
      </c>
      <c r="AG100" t="e">
        <f t="shared" ca="1" si="133"/>
        <v>#N/A</v>
      </c>
      <c r="AH100" t="e">
        <f t="shared" ca="1" si="134"/>
        <v>#N/A</v>
      </c>
      <c r="AI100" t="e">
        <f t="shared" ca="1" si="135"/>
        <v>#N/A</v>
      </c>
      <c r="AJ100" s="1" t="e">
        <f t="shared" ca="1" si="136"/>
        <v>#N/A</v>
      </c>
      <c r="AK100" t="e">
        <f t="shared" ca="1" si="137"/>
        <v>#N/A</v>
      </c>
      <c r="AL100" s="1" t="e">
        <f ca="1">IF(AD100=1,"",IF(AD100=-1,"-",AD100))</f>
        <v>#N/A</v>
      </c>
      <c r="AM100" s="25" t="e">
        <f ca="1">AL100&amp;"x"</f>
        <v>#N/A</v>
      </c>
      <c r="AN100" s="58" t="e">
        <f ca="1">GCD(元２!P100,元２!S100)</f>
        <v>#N/A</v>
      </c>
      <c r="AO100" s="31" t="e">
        <f ca="1">IF(AG100&lt;0,AJ100&amp;"x ",AJ100&amp;"x")</f>
        <v>#N/A</v>
      </c>
      <c r="AP100" s="16" t="e">
        <f t="shared" ca="1" si="138"/>
        <v>#N/A</v>
      </c>
      <c r="AQ100" t="e">
        <f ca="1">IF(AP100&gt;0,"+","")</f>
        <v>#N/A</v>
      </c>
      <c r="AR100" s="33" t="e">
        <f ca="1">AQ100&amp;IF(AP100=1,"",IF(AP100=-1,"-",AP100))&amp;"x"</f>
        <v>#N/A</v>
      </c>
      <c r="AS100" s="1" t="e">
        <f t="shared" ca="1" si="139"/>
        <v>#N/A</v>
      </c>
      <c r="AT100" s="1" t="e">
        <f t="shared" ca="1" si="140"/>
        <v>#N/A</v>
      </c>
      <c r="AU100" s="25" t="e">
        <f ca="1">AM100&amp;AR100</f>
        <v>#N/A</v>
      </c>
      <c r="AV100" s="25" t="e">
        <f t="shared" ca="1" si="141"/>
        <v>#N/A</v>
      </c>
      <c r="AW100" t="e">
        <f ca="1">AD100+AP100</f>
        <v>#N/A</v>
      </c>
      <c r="AX100" t="e">
        <f ca="1">IF(AW100=1,"",IF(AW100=-1,"-",AW100))</f>
        <v>#N/A</v>
      </c>
      <c r="AY100" s="1" t="e">
        <f t="shared" ca="1" si="142"/>
        <v>#N/A</v>
      </c>
      <c r="AZ100" s="1" t="e">
        <f t="shared" ca="1" si="143"/>
        <v>#N/A</v>
      </c>
      <c r="BA100" s="1" t="e">
        <f t="shared" ca="1" si="144"/>
        <v>#N/A</v>
      </c>
      <c r="BB100" s="1" t="e">
        <f t="shared" ca="1" si="145"/>
        <v>#N/A</v>
      </c>
      <c r="BC100" s="1" t="e">
        <f t="shared" ca="1" si="146"/>
        <v>#N/A</v>
      </c>
      <c r="BD100" s="1" t="e">
        <f t="shared" ca="1" si="147"/>
        <v>#N/A</v>
      </c>
      <c r="BE100" t="e">
        <f t="shared" ca="1" si="148"/>
        <v>#N/A</v>
      </c>
      <c r="BF100" t="e">
        <f t="shared" ca="1" si="149"/>
        <v>#N/A</v>
      </c>
      <c r="BG100" t="e">
        <f t="shared" ca="1" si="150"/>
        <v>#N/A</v>
      </c>
      <c r="BH100" t="e">
        <f t="shared" ca="1" si="151"/>
        <v>#N/A</v>
      </c>
      <c r="BI100" s="35" t="e">
        <f ca="1">IF(DF100="","",COUNTIF(DF$6:$DF100,1))</f>
        <v>#N/A</v>
      </c>
      <c r="BJ100" t="e">
        <f t="shared" ca="1" si="152"/>
        <v>#N/A</v>
      </c>
      <c r="BK100" t="e">
        <f t="shared" ca="1" si="153"/>
        <v>#N/A</v>
      </c>
      <c r="BL100" t="str">
        <f t="shared" si="154"/>
        <v>+</v>
      </c>
      <c r="BM100" t="e">
        <f t="shared" ca="1" si="155"/>
        <v>#N/A</v>
      </c>
      <c r="BN100" t="e">
        <f t="shared" ca="1" si="156"/>
        <v>#N/A</v>
      </c>
      <c r="BO100" t="e">
        <f t="shared" ca="1" si="157"/>
        <v>#N/A</v>
      </c>
      <c r="BP100" t="e">
        <f t="shared" ca="1" si="158"/>
        <v>#N/A</v>
      </c>
      <c r="BQ100" t="e">
        <f t="shared" ca="1" si="159"/>
        <v>#N/A</v>
      </c>
      <c r="BR100" t="e">
        <f t="shared" ca="1" si="160"/>
        <v>#N/A</v>
      </c>
      <c r="BS100" t="e">
        <f t="shared" ca="1" si="161"/>
        <v>#N/A</v>
      </c>
      <c r="BT100" t="e">
        <f t="shared" ca="1" si="162"/>
        <v>#N/A</v>
      </c>
      <c r="BU100" t="e">
        <f t="shared" ca="1" si="163"/>
        <v>#N/A</v>
      </c>
      <c r="BV100" t="e">
        <f t="shared" ca="1" si="164"/>
        <v>#N/A</v>
      </c>
      <c r="BW100" t="e">
        <f t="shared" ca="1" si="165"/>
        <v>#N/A</v>
      </c>
      <c r="BX100" t="str">
        <f t="shared" si="166"/>
        <v>+</v>
      </c>
      <c r="BY100" t="e">
        <f t="shared" ca="1" si="167"/>
        <v>#N/A</v>
      </c>
      <c r="BZ100" t="e">
        <f t="shared" ca="1" si="168"/>
        <v>#N/A</v>
      </c>
      <c r="CA100" t="e">
        <f t="shared" ca="1" si="169"/>
        <v>#N/A</v>
      </c>
      <c r="CB100" t="e">
        <f t="shared" ca="1" si="170"/>
        <v>#N/A</v>
      </c>
      <c r="CC100" t="e">
        <f t="shared" ca="1" si="171"/>
        <v>#N/A</v>
      </c>
      <c r="CD100" t="e">
        <f t="shared" ca="1" si="172"/>
        <v>#N/A</v>
      </c>
      <c r="CE100" t="e">
        <f t="shared" ca="1" si="173"/>
        <v>#N/A</v>
      </c>
      <c r="CF100" t="e">
        <f t="shared" ca="1" si="174"/>
        <v>#N/A</v>
      </c>
      <c r="CG100" t="e">
        <f t="shared" ca="1" si="175"/>
        <v>#N/A</v>
      </c>
      <c r="CH100" t="e">
        <f t="shared" ca="1" si="176"/>
        <v>#N/A</v>
      </c>
      <c r="CI100" t="e">
        <f t="shared" ca="1" si="177"/>
        <v>#N/A</v>
      </c>
      <c r="CJ100" t="e">
        <f t="shared" ca="1" si="178"/>
        <v>#N/A</v>
      </c>
      <c r="CK100" t="e">
        <f t="shared" ca="1" si="179"/>
        <v>#N/A</v>
      </c>
      <c r="CL100" t="e">
        <f t="shared" ca="1" si="180"/>
        <v>#N/A</v>
      </c>
      <c r="CM100" t="e">
        <f t="shared" ca="1" si="181"/>
        <v>#N/A</v>
      </c>
      <c r="CN100" t="e">
        <f t="shared" ca="1" si="182"/>
        <v>#N/A</v>
      </c>
      <c r="CO100" t="e">
        <f t="shared" ca="1" si="183"/>
        <v>#N/A</v>
      </c>
      <c r="CP100" t="e">
        <f t="shared" ca="1" si="184"/>
        <v>#N/A</v>
      </c>
      <c r="CQ100" t="e">
        <f t="shared" ca="1" si="185"/>
        <v>#N/A</v>
      </c>
      <c r="CR100" t="e">
        <f t="shared" ca="1" si="186"/>
        <v>#N/A</v>
      </c>
      <c r="CS100" t="e">
        <f t="shared" ca="1" si="187"/>
        <v>#N/A</v>
      </c>
      <c r="CT100" t="e">
        <f t="shared" ca="1" si="188"/>
        <v>#N/A</v>
      </c>
      <c r="CU100" t="e">
        <f t="shared" ca="1" si="189"/>
        <v>#N/A</v>
      </c>
      <c r="CV100" t="e">
        <f t="shared" ca="1" si="190"/>
        <v>#N/A</v>
      </c>
      <c r="CW100" t="e">
        <f t="shared" ca="1" si="191"/>
        <v>#N/A</v>
      </c>
      <c r="CX100" t="e">
        <f t="shared" ca="1" si="192"/>
        <v>#N/A</v>
      </c>
      <c r="CY100" t="e">
        <f t="shared" ca="1" si="193"/>
        <v>#N/A</v>
      </c>
      <c r="CZ100" t="e">
        <f t="shared" ca="1" si="194"/>
        <v>#N/A</v>
      </c>
      <c r="DA100" t="e">
        <f t="shared" ca="1" si="195"/>
        <v>#N/A</v>
      </c>
      <c r="DB100" t="e">
        <f t="shared" ca="1" si="196"/>
        <v>#N/A</v>
      </c>
      <c r="DC100" t="e">
        <f t="shared" ca="1" si="197"/>
        <v>#N/A</v>
      </c>
      <c r="DD100" t="e">
        <f t="shared" ca="1" si="198"/>
        <v>#N/A</v>
      </c>
      <c r="DE100" t="e">
        <f t="shared" ca="1" si="199"/>
        <v>#N/A</v>
      </c>
      <c r="DF100" s="35" t="e">
        <f t="shared" ca="1" si="200"/>
        <v>#N/A</v>
      </c>
      <c r="DG100">
        <f t="shared" ca="1" si="201"/>
        <v>0</v>
      </c>
      <c r="DH100">
        <f t="shared" ca="1" si="202"/>
        <v>0</v>
      </c>
    </row>
  </sheetData>
  <mergeCells count="3">
    <mergeCell ref="F1:F2"/>
    <mergeCell ref="H1:H2"/>
    <mergeCell ref="I1:I2"/>
  </mergeCells>
  <phoneticPr fontId="1"/>
  <pageMargins left="0.78740157480314965" right="0.78740157480314965" top="0.98425196850393704" bottom="0.98425196850393704" header="0.51181102362204722" footer="0.51181102362204722"/>
  <pageSetup paperSize="8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元</vt:lpstr>
      <vt:lpstr>問題（※F9キーを押すと問題が変わります）</vt:lpstr>
      <vt:lpstr>解答（※F9キーを押すと解答も変わります）</vt:lpstr>
      <vt:lpstr>元２</vt:lpstr>
      <vt:lpstr>'解答（※F9キーを押すと解答も変わります）'!Print_Area</vt:lpstr>
      <vt:lpstr>元２!Print_Area</vt:lpstr>
      <vt:lpstr>'問題（※F9キーを押すと問題が変わります）'!Print_Area</vt:lpstr>
      <vt:lpstr>方</vt:lpstr>
      <vt:lpstr>方１</vt:lpstr>
      <vt:lpstr>方２</vt:lpstr>
      <vt:lpstr>方３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kosef</dc:creator>
  <cp:lastModifiedBy>teacher</cp:lastModifiedBy>
  <cp:lastPrinted>2017-07-27T12:13:28Z</cp:lastPrinted>
  <dcterms:created xsi:type="dcterms:W3CDTF">2004-10-29T02:35:42Z</dcterms:created>
  <dcterms:modified xsi:type="dcterms:W3CDTF">2017-07-27T12:13:56Z</dcterms:modified>
</cp:coreProperties>
</file>